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56" yWindow="0" windowWidth="28180" windowHeight="141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'Sheet1'!$A$1:$P$73</definedName>
    <definedName name="_xlnm.Print_Area" localSheetId="1">'Sheet2'!$A$1:$S$168</definedName>
  </definedNames>
  <calcPr fullCalcOnLoad="1"/>
</workbook>
</file>

<file path=xl/comments1.xml><?xml version="1.0" encoding="utf-8"?>
<comments xmlns="http://schemas.openxmlformats.org/spreadsheetml/2006/main">
  <authors>
    <author>Kenneth Petersen</author>
  </authors>
  <commentList>
    <comment ref="H69" authorId="0">
      <text>
        <r>
          <rPr>
            <b/>
            <sz val="9"/>
            <rFont val="Geneva"/>
            <family val="0"/>
          </rPr>
          <t>Kenneth Petersen:</t>
        </r>
        <r>
          <rPr>
            <sz val="9"/>
            <rFont val="Genev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<sst xmlns="http://schemas.openxmlformats.org/spreadsheetml/2006/main" count="464" uniqueCount="266">
  <si>
    <t>ev</t>
  </si>
  <si>
    <t>tu</t>
  </si>
  <si>
    <t>bf</t>
  </si>
  <si>
    <t>al</t>
  </si>
  <si>
    <t>bj</t>
  </si>
  <si>
    <t>Jim Church Invitational</t>
  </si>
  <si>
    <t>Brodhead High School</t>
  </si>
  <si>
    <t>300 meter hurdles</t>
  </si>
  <si>
    <t>100 meter dash</t>
  </si>
  <si>
    <t>200 meter dash</t>
  </si>
  <si>
    <t>400 meter dash</t>
  </si>
  <si>
    <t>800 meter run</t>
  </si>
  <si>
    <t>1600 meter run</t>
  </si>
  <si>
    <t>3200 meter run</t>
  </si>
  <si>
    <t>pole vault</t>
  </si>
  <si>
    <t>high jump</t>
  </si>
  <si>
    <t>long jump</t>
  </si>
  <si>
    <t>triple jump</t>
  </si>
  <si>
    <t>shot put</t>
  </si>
  <si>
    <t>discus</t>
  </si>
  <si>
    <t>4x100 meter relay</t>
  </si>
  <si>
    <t>4x200 meter relay</t>
  </si>
  <si>
    <t>4x400 meter relay</t>
  </si>
  <si>
    <t>4x800 meter relay</t>
  </si>
  <si>
    <t>total</t>
  </si>
  <si>
    <t>cl</t>
  </si>
  <si>
    <t>Brodhead-Juda (bj)</t>
  </si>
  <si>
    <t>Clinton (cl)</t>
  </si>
  <si>
    <t>Evansville (ev)</t>
  </si>
  <si>
    <t>Turner (tu)</t>
  </si>
  <si>
    <t>Big Foot (bf)</t>
  </si>
  <si>
    <t>Albany (al)</t>
  </si>
  <si>
    <t>Elkhorn (el)</t>
  </si>
  <si>
    <t>McFarland (mc)</t>
  </si>
  <si>
    <t>mc</t>
  </si>
  <si>
    <t>el</t>
  </si>
  <si>
    <t>Pec-Argyle(pa)</t>
  </si>
  <si>
    <t>pa</t>
  </si>
  <si>
    <t>mo</t>
  </si>
  <si>
    <t>girls</t>
  </si>
  <si>
    <t>100 meter hurdles</t>
  </si>
  <si>
    <t>Monticello(mo)</t>
  </si>
  <si>
    <t>22 April 2016</t>
  </si>
  <si>
    <t>bf</t>
  </si>
  <si>
    <t>big foot</t>
  </si>
  <si>
    <t>9:52.8</t>
  </si>
  <si>
    <t>brodhead</t>
  </si>
  <si>
    <t>bj</t>
  </si>
  <si>
    <t>10:01.1</t>
  </si>
  <si>
    <t>elkhorn</t>
  </si>
  <si>
    <t>10:03.5</t>
  </si>
  <si>
    <t>mcfarland</t>
  </si>
  <si>
    <t>10:29.2</t>
  </si>
  <si>
    <t>albany</t>
  </si>
  <si>
    <t>al</t>
  </si>
  <si>
    <t>10:45.6</t>
  </si>
  <si>
    <t>turner</t>
  </si>
  <si>
    <t>tu</t>
  </si>
  <si>
    <t>11:27.3</t>
  </si>
  <si>
    <t>evansville</t>
  </si>
  <si>
    <t>ev</t>
  </si>
  <si>
    <t>12:43.1</t>
  </si>
  <si>
    <t>pinnow</t>
  </si>
  <si>
    <t>5'</t>
  </si>
  <si>
    <t>pagel</t>
  </si>
  <si>
    <t>4'10</t>
  </si>
  <si>
    <t>harding</t>
  </si>
  <si>
    <t>larson</t>
  </si>
  <si>
    <t>himmelmann</t>
  </si>
  <si>
    <t>4'8</t>
  </si>
  <si>
    <t>flory</t>
  </si>
  <si>
    <t>gragg</t>
  </si>
  <si>
    <t>4'6</t>
  </si>
  <si>
    <t>hartman</t>
  </si>
  <si>
    <t>hahn</t>
  </si>
  <si>
    <t>cl</t>
  </si>
  <si>
    <t>17.2</t>
  </si>
  <si>
    <t>18.1</t>
  </si>
  <si>
    <t>wahl</t>
  </si>
  <si>
    <t>18.2</t>
  </si>
  <si>
    <t>neinfelat</t>
  </si>
  <si>
    <t>18.7</t>
  </si>
  <si>
    <t>bikoodski</t>
  </si>
  <si>
    <t>oliver</t>
  </si>
  <si>
    <t>18.8</t>
  </si>
  <si>
    <t>rhode</t>
  </si>
  <si>
    <t>19.3</t>
  </si>
  <si>
    <t>20</t>
  </si>
  <si>
    <t>roberts</t>
  </si>
  <si>
    <t>broome</t>
  </si>
  <si>
    <t>12.6</t>
  </si>
  <si>
    <t>ewan</t>
  </si>
  <si>
    <t>12.8</t>
  </si>
  <si>
    <t>13.1</t>
  </si>
  <si>
    <t>wash</t>
  </si>
  <si>
    <t>13.5</t>
  </si>
  <si>
    <t>asta</t>
  </si>
  <si>
    <t>13.7</t>
  </si>
  <si>
    <t>beyers</t>
  </si>
  <si>
    <t>13.8</t>
  </si>
  <si>
    <t>peters</t>
  </si>
  <si>
    <t>page</t>
  </si>
  <si>
    <t>bluemel</t>
  </si>
  <si>
    <t>5;14</t>
  </si>
  <si>
    <t>reeves</t>
  </si>
  <si>
    <t>5:21.9</t>
  </si>
  <si>
    <t>kaderly</t>
  </si>
  <si>
    <t>5:35.4</t>
  </si>
  <si>
    <t>pickel</t>
  </si>
  <si>
    <t>5:39.5</t>
  </si>
  <si>
    <t>wicker</t>
  </si>
  <si>
    <t>5:51.6</t>
  </si>
  <si>
    <t>novy</t>
  </si>
  <si>
    <t>5:53.9</t>
  </si>
  <si>
    <t>sommer</t>
  </si>
  <si>
    <t>6:04.7</t>
  </si>
  <si>
    <t>wayak</t>
  </si>
  <si>
    <t>6:17.4</t>
  </si>
  <si>
    <t>1:50.8</t>
  </si>
  <si>
    <t>1:52.0</t>
  </si>
  <si>
    <t>1:54.6</t>
  </si>
  <si>
    <t>1:55.8</t>
  </si>
  <si>
    <t>clinton</t>
  </si>
  <si>
    <t>1:56.6</t>
  </si>
  <si>
    <t>1:56.8</t>
  </si>
  <si>
    <t>1:59.0</t>
  </si>
  <si>
    <t>2:00.1</t>
  </si>
  <si>
    <t>barton</t>
  </si>
  <si>
    <t>32'9</t>
  </si>
  <si>
    <t>waggoner</t>
  </si>
  <si>
    <t>32'2</t>
  </si>
  <si>
    <t>31'1</t>
  </si>
  <si>
    <t>ryser</t>
  </si>
  <si>
    <t>30'9</t>
  </si>
  <si>
    <t>lawrence</t>
  </si>
  <si>
    <t>malkow</t>
  </si>
  <si>
    <t>30'10</t>
  </si>
  <si>
    <t>karuse</t>
  </si>
  <si>
    <t>30'4.25</t>
  </si>
  <si>
    <t>30</t>
  </si>
  <si>
    <t>trustem</t>
  </si>
  <si>
    <t>29'9.25</t>
  </si>
  <si>
    <t>wellhausen</t>
  </si>
  <si>
    <t>59.4</t>
  </si>
  <si>
    <t>penniston</t>
  </si>
  <si>
    <t>59.5</t>
  </si>
  <si>
    <t>1:03</t>
  </si>
  <si>
    <t>1:03.5</t>
  </si>
  <si>
    <t>murphy</t>
  </si>
  <si>
    <t>1:04.4</t>
  </si>
  <si>
    <t>jacobson</t>
  </si>
  <si>
    <t>1:06.7</t>
  </si>
  <si>
    <t>johnson</t>
  </si>
  <si>
    <t>1:06.8</t>
  </si>
  <si>
    <t>wilson</t>
  </si>
  <si>
    <t>1:07.4</t>
  </si>
  <si>
    <t>whiting</t>
  </si>
  <si>
    <t>49.2</t>
  </si>
  <si>
    <t>49.4</t>
  </si>
  <si>
    <t>douglas</t>
  </si>
  <si>
    <t>53.5</t>
  </si>
  <si>
    <t>eliades</t>
  </si>
  <si>
    <t>54.5</t>
  </si>
  <si>
    <t>palmer</t>
  </si>
  <si>
    <t>54.6</t>
  </si>
  <si>
    <t>54.8</t>
  </si>
  <si>
    <t>thompson</t>
  </si>
  <si>
    <t>55.5</t>
  </si>
  <si>
    <t>mcmahan</t>
  </si>
  <si>
    <t>55.6</t>
  </si>
  <si>
    <t>52.8</t>
  </si>
  <si>
    <t>55.3</t>
  </si>
  <si>
    <t>56.9</t>
  </si>
  <si>
    <t>1:01.6</t>
  </si>
  <si>
    <t>purdue</t>
  </si>
  <si>
    <t>2:22.9</t>
  </si>
  <si>
    <t>esarco</t>
  </si>
  <si>
    <t>2:25.8</t>
  </si>
  <si>
    <t>2:30</t>
  </si>
  <si>
    <t>unke</t>
  </si>
  <si>
    <t>2:34.6</t>
  </si>
  <si>
    <t>2:36.8</t>
  </si>
  <si>
    <t>2:38.3</t>
  </si>
  <si>
    <t>lloyd</t>
  </si>
  <si>
    <t>2:43.2</t>
  </si>
  <si>
    <t>tresemer</t>
  </si>
  <si>
    <t>2:47.4</t>
  </si>
  <si>
    <t>ross</t>
  </si>
  <si>
    <t>noriega</t>
  </si>
  <si>
    <t>clark</t>
  </si>
  <si>
    <t>hickey</t>
  </si>
  <si>
    <t>8'6</t>
  </si>
  <si>
    <t>dubois</t>
  </si>
  <si>
    <t>7'6</t>
  </si>
  <si>
    <t>zahn</t>
  </si>
  <si>
    <t>7'</t>
  </si>
  <si>
    <t>wiedmer</t>
  </si>
  <si>
    <t>7</t>
  </si>
  <si>
    <t>woyak</t>
  </si>
  <si>
    <t>6'6</t>
  </si>
  <si>
    <t>flynn</t>
  </si>
  <si>
    <t>6'</t>
  </si>
  <si>
    <t>orin</t>
  </si>
  <si>
    <t>harper</t>
  </si>
  <si>
    <t>112'9</t>
  </si>
  <si>
    <t>dimeo</t>
  </si>
  <si>
    <t>100'3</t>
  </si>
  <si>
    <t>krause</t>
  </si>
  <si>
    <t>99'5</t>
  </si>
  <si>
    <t>boegli</t>
  </si>
  <si>
    <t>99</t>
  </si>
  <si>
    <t>lueck</t>
  </si>
  <si>
    <t>97'3</t>
  </si>
  <si>
    <t>severson</t>
  </si>
  <si>
    <t>91'6</t>
  </si>
  <si>
    <t>88'2</t>
  </si>
  <si>
    <t>84'11</t>
  </si>
  <si>
    <t>14'11.5</t>
  </si>
  <si>
    <t>14'10</t>
  </si>
  <si>
    <t>14'8.25</t>
  </si>
  <si>
    <t>14'6.25</t>
  </si>
  <si>
    <t>christensen</t>
  </si>
  <si>
    <t>14'3</t>
  </si>
  <si>
    <t>mayerhofer</t>
  </si>
  <si>
    <t>14'2.5</t>
  </si>
  <si>
    <t>14'1</t>
  </si>
  <si>
    <t>demco</t>
  </si>
  <si>
    <t>13'11.75</t>
  </si>
  <si>
    <t>33'6</t>
  </si>
  <si>
    <t>miller</t>
  </si>
  <si>
    <t>31'9</t>
  </si>
  <si>
    <t>31'8.5</t>
  </si>
  <si>
    <t>schmidt</t>
  </si>
  <si>
    <t>31'3.5</t>
  </si>
  <si>
    <t>halverson</t>
  </si>
  <si>
    <t>30'8.5</t>
  </si>
  <si>
    <t>gillingham</t>
  </si>
  <si>
    <t>30'7</t>
  </si>
  <si>
    <t>krizmanich</t>
  </si>
  <si>
    <t>30'1.5</t>
  </si>
  <si>
    <t>bain</t>
  </si>
  <si>
    <t>28'9</t>
  </si>
  <si>
    <t>11:51.9</t>
  </si>
  <si>
    <t>mair</t>
  </si>
  <si>
    <t>klumyan</t>
  </si>
  <si>
    <t>12:18.3</t>
  </si>
  <si>
    <t>gunther</t>
  </si>
  <si>
    <t>12:44</t>
  </si>
  <si>
    <t>sennett</t>
  </si>
  <si>
    <t>12:49.9</t>
  </si>
  <si>
    <t>loss</t>
  </si>
  <si>
    <t>13:6.2</t>
  </si>
  <si>
    <t>wacker</t>
  </si>
  <si>
    <t>13:11</t>
  </si>
  <si>
    <t>anderson</t>
  </si>
  <si>
    <t>13:17.2</t>
  </si>
  <si>
    <t>pec-argyle</t>
  </si>
  <si>
    <t>12:09.2</t>
  </si>
  <si>
    <t>4:11</t>
  </si>
  <si>
    <t>4:15.8</t>
  </si>
  <si>
    <t>4:17.7</t>
  </si>
  <si>
    <t>4:24.1</t>
  </si>
  <si>
    <t>4:33</t>
  </si>
  <si>
    <t>4:34.4</t>
  </si>
  <si>
    <t>4:36.5</t>
  </si>
  <si>
    <t>4:41.3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</si>
</sst>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yy"/>
  </numFmts>
  <fonts count="4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11.25"/>
      <color indexed="12"/>
      <name val="Geneva"/>
      <family val="0"/>
    </font>
    <font>
      <u val="single"/>
      <sz val="11.25"/>
      <color indexed="36"/>
      <name val="Genev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Genev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5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tersenkr\Documents\track\desktop%20stuff\track_church\church_boys_scoring_0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zoomScale="125" zoomScaleNormal="125" workbookViewId="0" topLeftCell="A37">
      <selection activeCell="P59" sqref="P59"/>
    </sheetView>
  </sheetViews>
  <sheetFormatPr defaultColWidth="11.00390625" defaultRowHeight="12"/>
  <cols>
    <col min="1" max="1" width="3.00390625" style="0" customWidth="1"/>
    <col min="2" max="2" width="17.125" style="0" customWidth="1"/>
    <col min="3" max="3" width="3.875" style="0" customWidth="1"/>
    <col min="5" max="5" width="1.12109375" style="0" customWidth="1"/>
    <col min="6" max="6" width="2.625" style="0" customWidth="1"/>
    <col min="7" max="7" width="3.00390625" style="0" customWidth="1"/>
    <col min="8" max="8" width="17.125" style="0" customWidth="1"/>
    <col min="9" max="9" width="3.875" style="0" customWidth="1"/>
    <col min="11" max="11" width="1.00390625" style="0" customWidth="1"/>
    <col min="12" max="12" width="3.375" style="0" customWidth="1"/>
    <col min="13" max="13" width="3.00390625" style="0" customWidth="1"/>
    <col min="14" max="14" width="17.125" style="0" customWidth="1"/>
    <col min="15" max="15" width="3.875" style="0" customWidth="1"/>
    <col min="17" max="17" width="1.37890625" style="0" customWidth="1"/>
  </cols>
  <sheetData>
    <row r="1" spans="1:3" ht="12">
      <c r="A1" t="s">
        <v>5</v>
      </c>
      <c r="C1" t="s">
        <v>39</v>
      </c>
    </row>
    <row r="2" ht="12">
      <c r="A2" t="s">
        <v>6</v>
      </c>
    </row>
    <row r="3" spans="1:13" ht="12">
      <c r="A3" s="5" t="s">
        <v>42</v>
      </c>
      <c r="C3" s="1"/>
      <c r="G3" s="1"/>
      <c r="M3" s="1"/>
    </row>
    <row r="5" spans="1:13" ht="12">
      <c r="A5" t="s">
        <v>40</v>
      </c>
      <c r="G5" t="s">
        <v>12</v>
      </c>
      <c r="M5" t="s">
        <v>18</v>
      </c>
    </row>
    <row r="6" spans="1:17" ht="12">
      <c r="A6">
        <v>1</v>
      </c>
      <c r="B6" t="s">
        <v>74</v>
      </c>
      <c r="C6" t="s">
        <v>75</v>
      </c>
      <c r="D6" s="1" t="s">
        <v>76</v>
      </c>
      <c r="E6">
        <v>10</v>
      </c>
      <c r="G6">
        <v>1</v>
      </c>
      <c r="H6" t="s">
        <v>102</v>
      </c>
      <c r="I6" t="s">
        <v>47</v>
      </c>
      <c r="J6" s="1" t="s">
        <v>103</v>
      </c>
      <c r="K6">
        <v>10</v>
      </c>
      <c r="M6">
        <v>1</v>
      </c>
      <c r="N6" t="s">
        <v>127</v>
      </c>
      <c r="O6" t="s">
        <v>34</v>
      </c>
      <c r="P6" s="1" t="s">
        <v>128</v>
      </c>
      <c r="Q6">
        <v>10</v>
      </c>
    </row>
    <row r="7" spans="1:17" ht="12">
      <c r="A7">
        <v>2</v>
      </c>
      <c r="B7" t="s">
        <v>68</v>
      </c>
      <c r="C7" t="s">
        <v>57</v>
      </c>
      <c r="D7" s="1" t="s">
        <v>77</v>
      </c>
      <c r="E7">
        <v>8</v>
      </c>
      <c r="G7">
        <v>2</v>
      </c>
      <c r="H7" t="s">
        <v>104</v>
      </c>
      <c r="I7" t="s">
        <v>35</v>
      </c>
      <c r="J7" s="1" t="s">
        <v>105</v>
      </c>
      <c r="K7">
        <v>8</v>
      </c>
      <c r="M7">
        <v>2</v>
      </c>
      <c r="N7" t="s">
        <v>129</v>
      </c>
      <c r="O7" t="s">
        <v>57</v>
      </c>
      <c r="P7" s="1" t="s">
        <v>130</v>
      </c>
      <c r="Q7">
        <v>8</v>
      </c>
    </row>
    <row r="8" spans="1:17" ht="12">
      <c r="A8">
        <v>3</v>
      </c>
      <c r="B8" t="s">
        <v>78</v>
      </c>
      <c r="C8" t="s">
        <v>60</v>
      </c>
      <c r="D8" s="1" t="s">
        <v>79</v>
      </c>
      <c r="E8">
        <v>6</v>
      </c>
      <c r="G8">
        <v>3</v>
      </c>
      <c r="H8" t="s">
        <v>106</v>
      </c>
      <c r="I8" t="s">
        <v>54</v>
      </c>
      <c r="J8" s="1" t="s">
        <v>107</v>
      </c>
      <c r="K8">
        <v>6</v>
      </c>
      <c r="M8">
        <v>3</v>
      </c>
      <c r="N8" t="s">
        <v>89</v>
      </c>
      <c r="O8" t="s">
        <v>34</v>
      </c>
      <c r="P8" s="1" t="s">
        <v>131</v>
      </c>
      <c r="Q8">
        <v>6</v>
      </c>
    </row>
    <row r="9" spans="1:17" ht="12">
      <c r="A9">
        <v>4</v>
      </c>
      <c r="B9" t="s">
        <v>80</v>
      </c>
      <c r="C9" t="s">
        <v>35</v>
      </c>
      <c r="D9" s="1" t="s">
        <v>81</v>
      </c>
      <c r="E9">
        <v>5</v>
      </c>
      <c r="G9">
        <v>4</v>
      </c>
      <c r="H9" t="s">
        <v>108</v>
      </c>
      <c r="I9" t="s">
        <v>47</v>
      </c>
      <c r="J9" s="1" t="s">
        <v>109</v>
      </c>
      <c r="K9">
        <v>5</v>
      </c>
      <c r="M9">
        <v>4</v>
      </c>
      <c r="N9" t="s">
        <v>135</v>
      </c>
      <c r="O9" t="s">
        <v>54</v>
      </c>
      <c r="P9" s="1" t="s">
        <v>136</v>
      </c>
      <c r="Q9">
        <v>5</v>
      </c>
    </row>
    <row r="10" spans="1:17" ht="12">
      <c r="A10">
        <v>5</v>
      </c>
      <c r="B10" t="s">
        <v>82</v>
      </c>
      <c r="C10" t="s">
        <v>35</v>
      </c>
      <c r="D10" s="1" t="s">
        <v>81</v>
      </c>
      <c r="E10">
        <v>4</v>
      </c>
      <c r="G10">
        <v>5</v>
      </c>
      <c r="H10" t="s">
        <v>110</v>
      </c>
      <c r="I10" t="s">
        <v>38</v>
      </c>
      <c r="J10" s="1" t="s">
        <v>111</v>
      </c>
      <c r="K10">
        <v>4</v>
      </c>
      <c r="M10">
        <v>5</v>
      </c>
      <c r="N10" t="s">
        <v>132</v>
      </c>
      <c r="O10" t="s">
        <v>47</v>
      </c>
      <c r="P10" s="1" t="s">
        <v>133</v>
      </c>
      <c r="Q10">
        <v>4</v>
      </c>
    </row>
    <row r="11" spans="1:17" ht="12">
      <c r="A11">
        <v>6</v>
      </c>
      <c r="B11" t="s">
        <v>83</v>
      </c>
      <c r="C11" t="s">
        <v>47</v>
      </c>
      <c r="D11" s="1" t="s">
        <v>84</v>
      </c>
      <c r="E11">
        <v>3</v>
      </c>
      <c r="G11">
        <v>6</v>
      </c>
      <c r="H11" t="s">
        <v>112</v>
      </c>
      <c r="I11" t="s">
        <v>47</v>
      </c>
      <c r="J11" s="1" t="s">
        <v>113</v>
      </c>
      <c r="K11">
        <v>3</v>
      </c>
      <c r="M11">
        <v>6</v>
      </c>
      <c r="N11" t="s">
        <v>137</v>
      </c>
      <c r="O11" t="s">
        <v>60</v>
      </c>
      <c r="P11" s="1" t="s">
        <v>138</v>
      </c>
      <c r="Q11">
        <v>3</v>
      </c>
    </row>
    <row r="12" spans="1:17" ht="12">
      <c r="A12">
        <v>7</v>
      </c>
      <c r="B12" t="s">
        <v>85</v>
      </c>
      <c r="C12" t="s">
        <v>35</v>
      </c>
      <c r="D12" s="1" t="s">
        <v>86</v>
      </c>
      <c r="E12">
        <v>2</v>
      </c>
      <c r="G12">
        <v>7</v>
      </c>
      <c r="H12" t="s">
        <v>114</v>
      </c>
      <c r="I12" t="s">
        <v>34</v>
      </c>
      <c r="J12" s="1" t="s">
        <v>115</v>
      </c>
      <c r="K12">
        <v>2</v>
      </c>
      <c r="M12">
        <v>7</v>
      </c>
      <c r="N12" t="s">
        <v>134</v>
      </c>
      <c r="O12" t="s">
        <v>47</v>
      </c>
      <c r="P12" s="1" t="s">
        <v>139</v>
      </c>
      <c r="Q12">
        <v>2</v>
      </c>
    </row>
    <row r="13" spans="1:17" ht="12">
      <c r="A13">
        <v>8</v>
      </c>
      <c r="B13" t="s">
        <v>88</v>
      </c>
      <c r="C13" t="s">
        <v>47</v>
      </c>
      <c r="D13" s="1" t="s">
        <v>87</v>
      </c>
      <c r="E13">
        <v>1</v>
      </c>
      <c r="G13">
        <v>8</v>
      </c>
      <c r="H13" t="s">
        <v>116</v>
      </c>
      <c r="I13" t="s">
        <v>54</v>
      </c>
      <c r="J13" s="1" t="s">
        <v>117</v>
      </c>
      <c r="K13">
        <v>1</v>
      </c>
      <c r="M13">
        <v>8</v>
      </c>
      <c r="N13" t="s">
        <v>140</v>
      </c>
      <c r="O13" t="s">
        <v>60</v>
      </c>
      <c r="P13" s="1" t="s">
        <v>141</v>
      </c>
      <c r="Q13">
        <v>1</v>
      </c>
    </row>
    <row r="15" spans="1:13" ht="12">
      <c r="A15" t="s">
        <v>7</v>
      </c>
      <c r="G15" t="s">
        <v>13</v>
      </c>
      <c r="M15" t="s">
        <v>19</v>
      </c>
    </row>
    <row r="16" spans="1:17" ht="12">
      <c r="A16">
        <v>1</v>
      </c>
      <c r="B16" t="s">
        <v>156</v>
      </c>
      <c r="C16" t="s">
        <v>34</v>
      </c>
      <c r="D16" s="1" t="s">
        <v>157</v>
      </c>
      <c r="E16">
        <v>10</v>
      </c>
      <c r="G16">
        <v>1</v>
      </c>
      <c r="H16" t="s">
        <v>102</v>
      </c>
      <c r="I16" t="s">
        <v>47</v>
      </c>
      <c r="J16" s="1" t="s">
        <v>242</v>
      </c>
      <c r="K16">
        <v>10</v>
      </c>
      <c r="M16">
        <v>1</v>
      </c>
      <c r="N16" t="s">
        <v>203</v>
      </c>
      <c r="O16" t="s">
        <v>47</v>
      </c>
      <c r="P16" s="1" t="s">
        <v>204</v>
      </c>
      <c r="Q16">
        <v>10</v>
      </c>
    </row>
    <row r="17" spans="1:17" ht="12">
      <c r="A17">
        <v>2</v>
      </c>
      <c r="B17" t="s">
        <v>74</v>
      </c>
      <c r="C17" t="s">
        <v>75</v>
      </c>
      <c r="D17" s="1" t="s">
        <v>158</v>
      </c>
      <c r="E17">
        <v>8</v>
      </c>
      <c r="G17">
        <v>2</v>
      </c>
      <c r="H17" t="s">
        <v>243</v>
      </c>
      <c r="I17" t="s">
        <v>35</v>
      </c>
      <c r="J17" s="1" t="s">
        <v>257</v>
      </c>
      <c r="K17">
        <v>8</v>
      </c>
      <c r="M17">
        <v>2</v>
      </c>
      <c r="N17" t="s">
        <v>205</v>
      </c>
      <c r="O17" t="s">
        <v>34</v>
      </c>
      <c r="P17" s="1" t="s">
        <v>206</v>
      </c>
      <c r="Q17">
        <v>8</v>
      </c>
    </row>
    <row r="18" spans="1:17" ht="12">
      <c r="A18">
        <v>3</v>
      </c>
      <c r="B18" t="s">
        <v>159</v>
      </c>
      <c r="C18" t="s">
        <v>47</v>
      </c>
      <c r="D18" s="1" t="s">
        <v>160</v>
      </c>
      <c r="E18">
        <v>6</v>
      </c>
      <c r="G18">
        <v>3</v>
      </c>
      <c r="H18" t="s">
        <v>244</v>
      </c>
      <c r="I18" t="s">
        <v>34</v>
      </c>
      <c r="J18" s="1" t="s">
        <v>245</v>
      </c>
      <c r="K18">
        <v>6</v>
      </c>
      <c r="M18">
        <v>3</v>
      </c>
      <c r="N18" t="s">
        <v>207</v>
      </c>
      <c r="O18" t="s">
        <v>60</v>
      </c>
      <c r="P18" s="1" t="s">
        <v>208</v>
      </c>
      <c r="Q18">
        <v>6</v>
      </c>
    </row>
    <row r="19" spans="1:17" ht="12">
      <c r="A19">
        <v>4</v>
      </c>
      <c r="B19" t="s">
        <v>161</v>
      </c>
      <c r="C19" t="s">
        <v>34</v>
      </c>
      <c r="D19" s="1" t="s">
        <v>162</v>
      </c>
      <c r="E19">
        <v>5</v>
      </c>
      <c r="G19">
        <v>4</v>
      </c>
      <c r="H19" t="s">
        <v>246</v>
      </c>
      <c r="I19" t="s">
        <v>54</v>
      </c>
      <c r="J19" s="1" t="s">
        <v>247</v>
      </c>
      <c r="K19">
        <v>5</v>
      </c>
      <c r="M19">
        <v>4</v>
      </c>
      <c r="N19" t="s">
        <v>209</v>
      </c>
      <c r="O19" t="s">
        <v>47</v>
      </c>
      <c r="P19" s="1" t="s">
        <v>210</v>
      </c>
      <c r="Q19">
        <v>5</v>
      </c>
    </row>
    <row r="20" spans="1:17" ht="12">
      <c r="A20">
        <v>5</v>
      </c>
      <c r="B20" t="s">
        <v>163</v>
      </c>
      <c r="C20" t="s">
        <v>60</v>
      </c>
      <c r="D20" s="1" t="s">
        <v>164</v>
      </c>
      <c r="E20">
        <v>4</v>
      </c>
      <c r="G20">
        <v>5</v>
      </c>
      <c r="H20" t="s">
        <v>248</v>
      </c>
      <c r="I20" t="s">
        <v>57</v>
      </c>
      <c r="J20" s="1" t="s">
        <v>249</v>
      </c>
      <c r="K20">
        <v>4</v>
      </c>
      <c r="M20">
        <v>5</v>
      </c>
      <c r="N20" t="s">
        <v>211</v>
      </c>
      <c r="O20" t="s">
        <v>43</v>
      </c>
      <c r="P20" s="1" t="s">
        <v>212</v>
      </c>
      <c r="Q20">
        <v>4</v>
      </c>
    </row>
    <row r="21" spans="1:17" ht="12">
      <c r="A21">
        <v>6</v>
      </c>
      <c r="B21" t="s">
        <v>83</v>
      </c>
      <c r="C21" t="s">
        <v>47</v>
      </c>
      <c r="D21" s="1" t="s">
        <v>165</v>
      </c>
      <c r="E21">
        <v>3</v>
      </c>
      <c r="G21">
        <v>6</v>
      </c>
      <c r="H21" t="s">
        <v>250</v>
      </c>
      <c r="I21" t="s">
        <v>34</v>
      </c>
      <c r="J21" s="1" t="s">
        <v>251</v>
      </c>
      <c r="K21">
        <v>3</v>
      </c>
      <c r="M21">
        <v>6</v>
      </c>
      <c r="N21" t="s">
        <v>213</v>
      </c>
      <c r="O21" t="s">
        <v>75</v>
      </c>
      <c r="P21" s="1" t="s">
        <v>214</v>
      </c>
      <c r="Q21">
        <v>3</v>
      </c>
    </row>
    <row r="22" spans="1:17" ht="12">
      <c r="A22">
        <v>7</v>
      </c>
      <c r="B22" t="s">
        <v>166</v>
      </c>
      <c r="C22" t="s">
        <v>35</v>
      </c>
      <c r="D22" s="1" t="s">
        <v>167</v>
      </c>
      <c r="E22">
        <v>2</v>
      </c>
      <c r="G22">
        <v>7</v>
      </c>
      <c r="H22" t="s">
        <v>252</v>
      </c>
      <c r="I22" t="s">
        <v>60</v>
      </c>
      <c r="J22" s="1" t="s">
        <v>253</v>
      </c>
      <c r="K22">
        <v>2</v>
      </c>
      <c r="M22">
        <v>7</v>
      </c>
      <c r="N22" t="s">
        <v>140</v>
      </c>
      <c r="O22" t="s">
        <v>60</v>
      </c>
      <c r="P22" s="1" t="s">
        <v>215</v>
      </c>
      <c r="Q22">
        <v>2</v>
      </c>
    </row>
    <row r="23" spans="1:17" ht="12">
      <c r="A23">
        <v>8</v>
      </c>
      <c r="B23" t="s">
        <v>168</v>
      </c>
      <c r="C23" t="s">
        <v>57</v>
      </c>
      <c r="D23" s="1" t="s">
        <v>169</v>
      </c>
      <c r="E23">
        <v>1</v>
      </c>
      <c r="G23">
        <v>8</v>
      </c>
      <c r="H23" t="s">
        <v>254</v>
      </c>
      <c r="I23" t="s">
        <v>54</v>
      </c>
      <c r="J23" s="1" t="s">
        <v>255</v>
      </c>
      <c r="K23">
        <v>1</v>
      </c>
      <c r="M23">
        <v>8</v>
      </c>
      <c r="N23" t="s">
        <v>135</v>
      </c>
      <c r="O23" t="s">
        <v>54</v>
      </c>
      <c r="P23" s="1" t="s">
        <v>216</v>
      </c>
      <c r="Q23">
        <v>1</v>
      </c>
    </row>
    <row r="25" spans="1:13" ht="12">
      <c r="A25" t="s">
        <v>8</v>
      </c>
      <c r="G25" t="s">
        <v>14</v>
      </c>
      <c r="M25" t="s">
        <v>20</v>
      </c>
    </row>
    <row r="26" spans="1:17" ht="12">
      <c r="A26">
        <v>1</v>
      </c>
      <c r="B26" t="s">
        <v>89</v>
      </c>
      <c r="C26" t="s">
        <v>34</v>
      </c>
      <c r="D26" s="1" t="s">
        <v>90</v>
      </c>
      <c r="E26">
        <v>10</v>
      </c>
      <c r="G26">
        <v>1</v>
      </c>
      <c r="H26" t="s">
        <v>190</v>
      </c>
      <c r="I26" t="s">
        <v>35</v>
      </c>
      <c r="J26" s="1" t="s">
        <v>191</v>
      </c>
      <c r="K26">
        <v>10</v>
      </c>
      <c r="M26">
        <v>1</v>
      </c>
      <c r="N26" t="s">
        <v>56</v>
      </c>
      <c r="O26" t="s">
        <v>57</v>
      </c>
      <c r="P26" s="1" t="s">
        <v>170</v>
      </c>
      <c r="Q26">
        <v>10</v>
      </c>
    </row>
    <row r="27" spans="1:11" ht="12">
      <c r="A27">
        <v>2</v>
      </c>
      <c r="B27" t="s">
        <v>91</v>
      </c>
      <c r="C27" t="s">
        <v>35</v>
      </c>
      <c r="D27" s="1" t="s">
        <v>92</v>
      </c>
      <c r="E27">
        <v>8</v>
      </c>
      <c r="G27">
        <v>2</v>
      </c>
      <c r="H27" t="s">
        <v>192</v>
      </c>
      <c r="I27" t="s">
        <v>75</v>
      </c>
      <c r="J27" s="1" t="s">
        <v>193</v>
      </c>
      <c r="K27">
        <v>8</v>
      </c>
    </row>
    <row r="28" spans="1:11" ht="12">
      <c r="A28">
        <v>3</v>
      </c>
      <c r="B28" t="s">
        <v>66</v>
      </c>
      <c r="C28" t="s">
        <v>47</v>
      </c>
      <c r="D28" s="1" t="s">
        <v>93</v>
      </c>
      <c r="E28">
        <v>6</v>
      </c>
      <c r="G28">
        <v>3</v>
      </c>
      <c r="H28" t="s">
        <v>194</v>
      </c>
      <c r="I28" t="s">
        <v>34</v>
      </c>
      <c r="J28" s="1" t="s">
        <v>193</v>
      </c>
      <c r="K28">
        <v>6</v>
      </c>
    </row>
    <row r="29" spans="1:17" ht="12">
      <c r="A29">
        <v>4</v>
      </c>
      <c r="B29" t="s">
        <v>94</v>
      </c>
      <c r="C29" t="s">
        <v>57</v>
      </c>
      <c r="D29" s="1" t="s">
        <v>95</v>
      </c>
      <c r="E29">
        <v>5</v>
      </c>
      <c r="G29">
        <v>4</v>
      </c>
      <c r="H29" t="s">
        <v>150</v>
      </c>
      <c r="I29" t="s">
        <v>75</v>
      </c>
      <c r="J29" s="1" t="s">
        <v>195</v>
      </c>
      <c r="K29">
        <v>5</v>
      </c>
      <c r="M29">
        <v>2</v>
      </c>
      <c r="N29" t="s">
        <v>49</v>
      </c>
      <c r="O29" t="s">
        <v>35</v>
      </c>
      <c r="P29" s="1" t="s">
        <v>170</v>
      </c>
      <c r="Q29">
        <v>8</v>
      </c>
    </row>
    <row r="30" spans="1:17" ht="12">
      <c r="A30">
        <v>5</v>
      </c>
      <c r="B30" t="s">
        <v>96</v>
      </c>
      <c r="C30" t="s">
        <v>43</v>
      </c>
      <c r="D30" s="1" t="s">
        <v>97</v>
      </c>
      <c r="E30">
        <v>4</v>
      </c>
      <c r="G30">
        <v>5</v>
      </c>
      <c r="H30" t="s">
        <v>196</v>
      </c>
      <c r="I30" t="s">
        <v>75</v>
      </c>
      <c r="J30" s="1" t="s">
        <v>197</v>
      </c>
      <c r="K30">
        <v>4</v>
      </c>
      <c r="M30">
        <v>3</v>
      </c>
      <c r="N30" t="s">
        <v>122</v>
      </c>
      <c r="O30" t="s">
        <v>75</v>
      </c>
      <c r="P30" s="1" t="s">
        <v>165</v>
      </c>
      <c r="Q30">
        <v>6</v>
      </c>
    </row>
    <row r="31" spans="1:17" ht="12">
      <c r="A31">
        <v>6</v>
      </c>
      <c r="B31" t="s">
        <v>98</v>
      </c>
      <c r="C31" t="s">
        <v>43</v>
      </c>
      <c r="D31" s="1" t="s">
        <v>99</v>
      </c>
      <c r="E31">
        <v>3</v>
      </c>
      <c r="G31">
        <v>6</v>
      </c>
      <c r="H31" t="s">
        <v>198</v>
      </c>
      <c r="I31" t="s">
        <v>54</v>
      </c>
      <c r="J31" s="1" t="s">
        <v>199</v>
      </c>
      <c r="K31">
        <v>3</v>
      </c>
      <c r="M31">
        <v>4</v>
      </c>
      <c r="N31" t="s">
        <v>59</v>
      </c>
      <c r="O31" t="s">
        <v>60</v>
      </c>
      <c r="P31" s="1" t="s">
        <v>171</v>
      </c>
      <c r="Q31">
        <v>5</v>
      </c>
    </row>
    <row r="32" spans="1:17" ht="12">
      <c r="A32">
        <v>7</v>
      </c>
      <c r="B32" t="s">
        <v>100</v>
      </c>
      <c r="C32" t="s">
        <v>54</v>
      </c>
      <c r="D32" s="1" t="s">
        <v>99</v>
      </c>
      <c r="E32">
        <v>2</v>
      </c>
      <c r="G32">
        <v>7</v>
      </c>
      <c r="H32" t="s">
        <v>200</v>
      </c>
      <c r="I32" t="s">
        <v>43</v>
      </c>
      <c r="J32" s="1" t="s">
        <v>201</v>
      </c>
      <c r="K32">
        <v>2</v>
      </c>
      <c r="M32">
        <v>5</v>
      </c>
      <c r="N32" t="s">
        <v>51</v>
      </c>
      <c r="O32" t="s">
        <v>34</v>
      </c>
      <c r="P32" s="1" t="s">
        <v>167</v>
      </c>
      <c r="Q32">
        <v>4</v>
      </c>
    </row>
    <row r="33" spans="1:17" ht="12">
      <c r="A33">
        <v>8</v>
      </c>
      <c r="B33" t="s">
        <v>101</v>
      </c>
      <c r="C33" t="s">
        <v>35</v>
      </c>
      <c r="D33" s="1" t="s">
        <v>99</v>
      </c>
      <c r="E33">
        <v>1</v>
      </c>
      <c r="G33" s="4">
        <v>7</v>
      </c>
      <c r="H33" t="s">
        <v>202</v>
      </c>
      <c r="I33" t="s">
        <v>35</v>
      </c>
      <c r="J33" s="1" t="s">
        <v>201</v>
      </c>
      <c r="K33">
        <v>1</v>
      </c>
      <c r="M33">
        <v>6</v>
      </c>
      <c r="N33" t="s">
        <v>46</v>
      </c>
      <c r="O33" t="s">
        <v>47</v>
      </c>
      <c r="P33" s="1" t="s">
        <v>172</v>
      </c>
      <c r="Q33">
        <v>3</v>
      </c>
    </row>
    <row r="34" spans="7:17" ht="12">
      <c r="G34" s="6">
        <v>7</v>
      </c>
      <c r="H34" t="s">
        <v>152</v>
      </c>
      <c r="I34" t="s">
        <v>57</v>
      </c>
      <c r="J34" s="7">
        <v>6</v>
      </c>
      <c r="M34">
        <v>7</v>
      </c>
      <c r="N34" t="s">
        <v>53</v>
      </c>
      <c r="O34" t="s">
        <v>54</v>
      </c>
      <c r="P34" s="1" t="s">
        <v>173</v>
      </c>
      <c r="Q34">
        <v>2</v>
      </c>
    </row>
    <row r="35" spans="13:17" ht="12">
      <c r="M35">
        <v>8</v>
      </c>
      <c r="P35" s="1"/>
      <c r="Q35">
        <v>1</v>
      </c>
    </row>
    <row r="37" spans="1:17" ht="12">
      <c r="A37" t="s">
        <v>9</v>
      </c>
      <c r="G37" t="s">
        <v>15</v>
      </c>
      <c r="M37" t="s">
        <v>21</v>
      </c>
      <c r="Q37">
        <v>10</v>
      </c>
    </row>
    <row r="38" spans="1:17" ht="12">
      <c r="A38">
        <v>1</v>
      </c>
      <c r="B38" t="s">
        <v>89</v>
      </c>
      <c r="C38" t="s">
        <v>34</v>
      </c>
      <c r="D38" s="1"/>
      <c r="E38">
        <v>10</v>
      </c>
      <c r="G38">
        <v>1</v>
      </c>
      <c r="H38" t="s">
        <v>62</v>
      </c>
      <c r="I38" t="s">
        <v>35</v>
      </c>
      <c r="J38" s="1" t="s">
        <v>63</v>
      </c>
      <c r="K38">
        <v>10</v>
      </c>
      <c r="M38">
        <v>1</v>
      </c>
      <c r="N38" t="s">
        <v>56</v>
      </c>
      <c r="O38" t="s">
        <v>57</v>
      </c>
      <c r="P38" s="1" t="s">
        <v>118</v>
      </c>
      <c r="Q38">
        <v>10</v>
      </c>
    </row>
    <row r="39" spans="1:11" ht="12">
      <c r="A39">
        <v>2</v>
      </c>
      <c r="B39" t="s">
        <v>144</v>
      </c>
      <c r="C39" t="s">
        <v>37</v>
      </c>
      <c r="D39" s="1"/>
      <c r="E39">
        <v>8</v>
      </c>
      <c r="G39">
        <v>2</v>
      </c>
      <c r="H39" t="s">
        <v>64</v>
      </c>
      <c r="I39" t="s">
        <v>37</v>
      </c>
      <c r="J39" s="1" t="s">
        <v>65</v>
      </c>
      <c r="K39">
        <v>8</v>
      </c>
    </row>
    <row r="40" spans="1:11" ht="12">
      <c r="A40">
        <v>3</v>
      </c>
      <c r="B40" t="s">
        <v>66</v>
      </c>
      <c r="C40" t="s">
        <v>47</v>
      </c>
      <c r="D40" s="1"/>
      <c r="E40">
        <v>6</v>
      </c>
      <c r="G40">
        <v>3</v>
      </c>
      <c r="H40" t="s">
        <v>66</v>
      </c>
      <c r="I40" t="s">
        <v>47</v>
      </c>
      <c r="J40" s="1" t="s">
        <v>65</v>
      </c>
      <c r="K40">
        <v>6</v>
      </c>
    </row>
    <row r="41" spans="1:17" ht="12">
      <c r="A41">
        <v>4</v>
      </c>
      <c r="B41" t="s">
        <v>91</v>
      </c>
      <c r="C41" t="s">
        <v>35</v>
      </c>
      <c r="D41" s="1"/>
      <c r="E41">
        <v>5</v>
      </c>
      <c r="G41">
        <v>4</v>
      </c>
      <c r="H41" t="s">
        <v>67</v>
      </c>
      <c r="I41" t="s">
        <v>60</v>
      </c>
      <c r="J41" s="1" t="s">
        <v>65</v>
      </c>
      <c r="K41">
        <v>5</v>
      </c>
      <c r="M41">
        <v>2</v>
      </c>
      <c r="N41" t="s">
        <v>44</v>
      </c>
      <c r="O41" t="s">
        <v>43</v>
      </c>
      <c r="P41" s="1" t="s">
        <v>119</v>
      </c>
      <c r="Q41">
        <v>8</v>
      </c>
    </row>
    <row r="42" spans="1:17" ht="12">
      <c r="A42">
        <v>5</v>
      </c>
      <c r="B42" t="s">
        <v>187</v>
      </c>
      <c r="C42" t="s">
        <v>57</v>
      </c>
      <c r="D42" s="1"/>
      <c r="E42">
        <v>4</v>
      </c>
      <c r="G42">
        <v>5</v>
      </c>
      <c r="H42" t="s">
        <v>68</v>
      </c>
      <c r="I42" t="s">
        <v>57</v>
      </c>
      <c r="J42" s="1" t="s">
        <v>69</v>
      </c>
      <c r="M42">
        <v>3</v>
      </c>
      <c r="N42" t="s">
        <v>51</v>
      </c>
      <c r="O42" t="s">
        <v>34</v>
      </c>
      <c r="P42" s="1" t="s">
        <v>120</v>
      </c>
      <c r="Q42">
        <v>6</v>
      </c>
    </row>
    <row r="43" spans="1:17" ht="12">
      <c r="A43">
        <v>6</v>
      </c>
      <c r="B43" t="s">
        <v>188</v>
      </c>
      <c r="C43" t="s">
        <v>38</v>
      </c>
      <c r="D43" s="1"/>
      <c r="E43">
        <v>3</v>
      </c>
      <c r="G43">
        <v>6</v>
      </c>
      <c r="H43" t="s">
        <v>70</v>
      </c>
      <c r="I43" t="s">
        <v>47</v>
      </c>
      <c r="J43" s="1" t="s">
        <v>69</v>
      </c>
      <c r="K43">
        <v>3</v>
      </c>
      <c r="M43">
        <v>4</v>
      </c>
      <c r="N43" t="s">
        <v>49</v>
      </c>
      <c r="O43" t="s">
        <v>35</v>
      </c>
      <c r="P43" s="1" t="s">
        <v>121</v>
      </c>
      <c r="Q43">
        <v>5</v>
      </c>
    </row>
    <row r="44" spans="1:17" ht="12">
      <c r="A44">
        <v>7</v>
      </c>
      <c r="B44" t="s">
        <v>189</v>
      </c>
      <c r="C44" t="s">
        <v>57</v>
      </c>
      <c r="D44" s="1"/>
      <c r="E44">
        <v>2</v>
      </c>
      <c r="G44">
        <v>7</v>
      </c>
      <c r="H44" t="s">
        <v>71</v>
      </c>
      <c r="I44" t="s">
        <v>60</v>
      </c>
      <c r="J44" s="1" t="s">
        <v>72</v>
      </c>
      <c r="K44">
        <v>2</v>
      </c>
      <c r="M44">
        <v>5</v>
      </c>
      <c r="N44" t="s">
        <v>122</v>
      </c>
      <c r="O44" t="s">
        <v>75</v>
      </c>
      <c r="P44" s="1" t="s">
        <v>123</v>
      </c>
      <c r="Q44">
        <v>4</v>
      </c>
    </row>
    <row r="45" spans="1:17" ht="12">
      <c r="A45">
        <v>8</v>
      </c>
      <c r="B45" t="s">
        <v>96</v>
      </c>
      <c r="C45" t="s">
        <v>43</v>
      </c>
      <c r="D45" s="1"/>
      <c r="E45">
        <v>1</v>
      </c>
      <c r="G45">
        <v>8</v>
      </c>
      <c r="H45" t="s">
        <v>73</v>
      </c>
      <c r="I45" t="s">
        <v>34</v>
      </c>
      <c r="J45" s="1" t="s">
        <v>72</v>
      </c>
      <c r="K45">
        <v>1</v>
      </c>
      <c r="M45">
        <v>6</v>
      </c>
      <c r="N45" t="s">
        <v>59</v>
      </c>
      <c r="O45" t="s">
        <v>60</v>
      </c>
      <c r="P45" s="1" t="s">
        <v>124</v>
      </c>
      <c r="Q45">
        <v>3</v>
      </c>
    </row>
    <row r="46" spans="13:17" ht="12">
      <c r="M46">
        <v>7</v>
      </c>
      <c r="N46" t="s">
        <v>53</v>
      </c>
      <c r="O46" t="s">
        <v>54</v>
      </c>
      <c r="P46" s="1" t="s">
        <v>125</v>
      </c>
      <c r="Q46">
        <v>2</v>
      </c>
    </row>
    <row r="47" spans="1:17" ht="12">
      <c r="A47" t="s">
        <v>10</v>
      </c>
      <c r="G47" t="s">
        <v>16</v>
      </c>
      <c r="M47">
        <v>8</v>
      </c>
      <c r="N47" t="s">
        <v>46</v>
      </c>
      <c r="O47" t="s">
        <v>47</v>
      </c>
      <c r="P47" s="1" t="s">
        <v>126</v>
      </c>
      <c r="Q47">
        <v>1</v>
      </c>
    </row>
    <row r="48" spans="1:11" ht="12">
      <c r="A48">
        <v>1</v>
      </c>
      <c r="B48" t="s">
        <v>142</v>
      </c>
      <c r="C48" t="s">
        <v>43</v>
      </c>
      <c r="D48" s="1" t="s">
        <v>143</v>
      </c>
      <c r="E48">
        <v>10</v>
      </c>
      <c r="G48">
        <v>1</v>
      </c>
      <c r="H48" t="s">
        <v>101</v>
      </c>
      <c r="I48" t="s">
        <v>35</v>
      </c>
      <c r="J48" s="1" t="s">
        <v>217</v>
      </c>
      <c r="K48">
        <v>10</v>
      </c>
    </row>
    <row r="49" spans="1:13" ht="12">
      <c r="A49">
        <v>2</v>
      </c>
      <c r="B49" t="s">
        <v>144</v>
      </c>
      <c r="C49" t="s">
        <v>37</v>
      </c>
      <c r="D49" s="1" t="s">
        <v>145</v>
      </c>
      <c r="E49">
        <v>8</v>
      </c>
      <c r="G49">
        <v>2</v>
      </c>
      <c r="H49" t="s">
        <v>96</v>
      </c>
      <c r="I49" t="s">
        <v>43</v>
      </c>
      <c r="J49" s="1" t="s">
        <v>218</v>
      </c>
      <c r="K49">
        <v>8</v>
      </c>
      <c r="M49" t="s">
        <v>22</v>
      </c>
    </row>
    <row r="50" spans="1:17" ht="12">
      <c r="A50">
        <v>3</v>
      </c>
      <c r="B50" t="s">
        <v>66</v>
      </c>
      <c r="C50" t="s">
        <v>47</v>
      </c>
      <c r="D50" s="1" t="s">
        <v>146</v>
      </c>
      <c r="E50">
        <v>6</v>
      </c>
      <c r="G50">
        <v>3</v>
      </c>
      <c r="H50" t="s">
        <v>189</v>
      </c>
      <c r="I50" t="s">
        <v>57</v>
      </c>
      <c r="J50" s="1" t="s">
        <v>219</v>
      </c>
      <c r="K50">
        <v>6</v>
      </c>
      <c r="M50">
        <v>1</v>
      </c>
      <c r="N50" t="s">
        <v>44</v>
      </c>
      <c r="O50" t="s">
        <v>43</v>
      </c>
      <c r="P50" s="1" t="s">
        <v>258</v>
      </c>
      <c r="Q50">
        <v>10</v>
      </c>
    </row>
    <row r="51" spans="1:11" ht="12">
      <c r="A51">
        <v>4</v>
      </c>
      <c r="B51" t="s">
        <v>62</v>
      </c>
      <c r="C51" t="s">
        <v>35</v>
      </c>
      <c r="D51" s="1" t="s">
        <v>147</v>
      </c>
      <c r="E51">
        <v>5</v>
      </c>
      <c r="G51">
        <v>4</v>
      </c>
      <c r="H51" t="s">
        <v>152</v>
      </c>
      <c r="I51" t="s">
        <v>47</v>
      </c>
      <c r="J51" s="1" t="s">
        <v>220</v>
      </c>
      <c r="K51">
        <v>5</v>
      </c>
    </row>
    <row r="52" spans="1:11" ht="12">
      <c r="A52">
        <v>5</v>
      </c>
      <c r="B52" t="s">
        <v>148</v>
      </c>
      <c r="C52" t="s">
        <v>35</v>
      </c>
      <c r="D52" s="1" t="s">
        <v>149</v>
      </c>
      <c r="E52">
        <v>4</v>
      </c>
      <c r="G52">
        <v>5</v>
      </c>
      <c r="H52" t="s">
        <v>221</v>
      </c>
      <c r="I52" t="s">
        <v>35</v>
      </c>
      <c r="J52" s="1" t="s">
        <v>222</v>
      </c>
      <c r="K52">
        <v>4</v>
      </c>
    </row>
    <row r="53" spans="1:17" ht="12">
      <c r="A53">
        <v>6</v>
      </c>
      <c r="B53" t="s">
        <v>150</v>
      </c>
      <c r="C53" t="s">
        <v>75</v>
      </c>
      <c r="D53" s="1" t="s">
        <v>151</v>
      </c>
      <c r="E53">
        <v>3</v>
      </c>
      <c r="G53">
        <v>6</v>
      </c>
      <c r="H53" t="s">
        <v>223</v>
      </c>
      <c r="I53" t="s">
        <v>34</v>
      </c>
      <c r="J53" s="1" t="s">
        <v>224</v>
      </c>
      <c r="K53">
        <v>3</v>
      </c>
      <c r="M53">
        <v>2</v>
      </c>
      <c r="N53" t="s">
        <v>46</v>
      </c>
      <c r="O53" t="s">
        <v>47</v>
      </c>
      <c r="P53" s="1" t="s">
        <v>259</v>
      </c>
      <c r="Q53">
        <v>8</v>
      </c>
    </row>
    <row r="54" spans="1:17" ht="12">
      <c r="A54">
        <v>7</v>
      </c>
      <c r="B54" t="s">
        <v>152</v>
      </c>
      <c r="C54" t="s">
        <v>47</v>
      </c>
      <c r="D54" s="1" t="s">
        <v>153</v>
      </c>
      <c r="E54">
        <v>2</v>
      </c>
      <c r="G54">
        <v>7</v>
      </c>
      <c r="H54" t="s">
        <v>108</v>
      </c>
      <c r="I54" t="s">
        <v>47</v>
      </c>
      <c r="J54" s="1" t="s">
        <v>225</v>
      </c>
      <c r="K54">
        <v>2</v>
      </c>
      <c r="M54">
        <v>3</v>
      </c>
      <c r="N54" t="s">
        <v>51</v>
      </c>
      <c r="O54" t="s">
        <v>34</v>
      </c>
      <c r="P54" s="1" t="s">
        <v>260</v>
      </c>
      <c r="Q54">
        <v>6</v>
      </c>
    </row>
    <row r="55" spans="1:17" ht="12">
      <c r="A55">
        <v>8</v>
      </c>
      <c r="B55" t="s">
        <v>154</v>
      </c>
      <c r="C55" t="s">
        <v>57</v>
      </c>
      <c r="D55" s="1" t="s">
        <v>155</v>
      </c>
      <c r="E55">
        <v>1</v>
      </c>
      <c r="G55">
        <v>8</v>
      </c>
      <c r="H55" t="s">
        <v>226</v>
      </c>
      <c r="I55" t="s">
        <v>43</v>
      </c>
      <c r="J55" s="1" t="s">
        <v>227</v>
      </c>
      <c r="K55">
        <v>1</v>
      </c>
      <c r="M55">
        <v>4</v>
      </c>
      <c r="N55" t="s">
        <v>49</v>
      </c>
      <c r="O55" t="s">
        <v>35</v>
      </c>
      <c r="P55" s="1" t="s">
        <v>261</v>
      </c>
      <c r="Q55">
        <v>5</v>
      </c>
    </row>
    <row r="56" spans="13:17" ht="12">
      <c r="M56">
        <v>5</v>
      </c>
      <c r="N56" t="s">
        <v>122</v>
      </c>
      <c r="O56" t="s">
        <v>75</v>
      </c>
      <c r="P56" s="1" t="s">
        <v>262</v>
      </c>
      <c r="Q56">
        <v>4</v>
      </c>
    </row>
    <row r="57" spans="1:17" ht="12">
      <c r="A57" t="s">
        <v>11</v>
      </c>
      <c r="G57" t="s">
        <v>17</v>
      </c>
      <c r="M57">
        <v>6</v>
      </c>
      <c r="N57" t="s">
        <v>53</v>
      </c>
      <c r="O57" t="s">
        <v>54</v>
      </c>
      <c r="P57" s="1" t="s">
        <v>263</v>
      </c>
      <c r="Q57">
        <v>3</v>
      </c>
    </row>
    <row r="58" spans="1:17" ht="12">
      <c r="A58">
        <v>1</v>
      </c>
      <c r="B58" t="s">
        <v>174</v>
      </c>
      <c r="C58" t="s">
        <v>47</v>
      </c>
      <c r="D58" s="1" t="s">
        <v>175</v>
      </c>
      <c r="E58">
        <v>10</v>
      </c>
      <c r="G58">
        <v>1</v>
      </c>
      <c r="H58" t="s">
        <v>142</v>
      </c>
      <c r="I58" t="s">
        <v>43</v>
      </c>
      <c r="J58" s="1" t="s">
        <v>228</v>
      </c>
      <c r="K58">
        <v>10</v>
      </c>
      <c r="M58">
        <v>7</v>
      </c>
      <c r="N58" t="s">
        <v>256</v>
      </c>
      <c r="O58" t="s">
        <v>37</v>
      </c>
      <c r="P58" s="1" t="s">
        <v>264</v>
      </c>
      <c r="Q58">
        <v>2</v>
      </c>
    </row>
    <row r="59" spans="1:17" ht="12">
      <c r="A59">
        <v>2</v>
      </c>
      <c r="B59" t="s">
        <v>176</v>
      </c>
      <c r="C59" t="s">
        <v>43</v>
      </c>
      <c r="D59" s="1" t="s">
        <v>177</v>
      </c>
      <c r="E59">
        <v>8</v>
      </c>
      <c r="G59">
        <v>2</v>
      </c>
      <c r="H59" t="s">
        <v>229</v>
      </c>
      <c r="I59" t="s">
        <v>57</v>
      </c>
      <c r="J59" s="1" t="s">
        <v>230</v>
      </c>
      <c r="K59">
        <v>8</v>
      </c>
      <c r="M59">
        <v>8</v>
      </c>
      <c r="N59" t="s">
        <v>56</v>
      </c>
      <c r="O59" t="s">
        <v>57</v>
      </c>
      <c r="P59" s="1" t="s">
        <v>265</v>
      </c>
      <c r="Q59">
        <v>1</v>
      </c>
    </row>
    <row r="60" spans="1:11" ht="12">
      <c r="A60">
        <v>3</v>
      </c>
      <c r="B60" t="s">
        <v>104</v>
      </c>
      <c r="C60" t="s">
        <v>35</v>
      </c>
      <c r="D60" s="1" t="s">
        <v>178</v>
      </c>
      <c r="E60">
        <v>6</v>
      </c>
      <c r="G60">
        <v>3</v>
      </c>
      <c r="H60" t="s">
        <v>223</v>
      </c>
      <c r="I60" t="s">
        <v>34</v>
      </c>
      <c r="J60" s="1" t="s">
        <v>231</v>
      </c>
      <c r="K60">
        <v>6</v>
      </c>
    </row>
    <row r="61" spans="1:14" ht="12">
      <c r="A61">
        <v>4</v>
      </c>
      <c r="B61" t="s">
        <v>179</v>
      </c>
      <c r="C61" t="s">
        <v>34</v>
      </c>
      <c r="D61" s="1" t="s">
        <v>180</v>
      </c>
      <c r="E61">
        <v>5</v>
      </c>
      <c r="G61">
        <v>4</v>
      </c>
      <c r="H61" t="s">
        <v>232</v>
      </c>
      <c r="I61" t="s">
        <v>34</v>
      </c>
      <c r="J61" s="1" t="s">
        <v>233</v>
      </c>
      <c r="K61">
        <v>5</v>
      </c>
      <c r="M61" s="8" t="s">
        <v>23</v>
      </c>
      <c r="N61" s="8"/>
    </row>
    <row r="62" spans="1:17" ht="12">
      <c r="A62">
        <v>5</v>
      </c>
      <c r="B62" t="s">
        <v>110</v>
      </c>
      <c r="C62" t="s">
        <v>38</v>
      </c>
      <c r="D62" s="1" t="s">
        <v>181</v>
      </c>
      <c r="E62">
        <v>4</v>
      </c>
      <c r="G62">
        <v>5</v>
      </c>
      <c r="H62" t="s">
        <v>234</v>
      </c>
      <c r="I62" t="s">
        <v>54</v>
      </c>
      <c r="J62" s="1" t="s">
        <v>235</v>
      </c>
      <c r="K62">
        <v>4</v>
      </c>
      <c r="M62">
        <v>1</v>
      </c>
      <c r="N62" t="s">
        <v>44</v>
      </c>
      <c r="O62" t="s">
        <v>43</v>
      </c>
      <c r="P62" s="1" t="s">
        <v>45</v>
      </c>
      <c r="Q62">
        <v>10</v>
      </c>
    </row>
    <row r="63" spans="1:11" ht="12">
      <c r="A63">
        <v>6</v>
      </c>
      <c r="B63" t="s">
        <v>106</v>
      </c>
      <c r="C63" t="s">
        <v>54</v>
      </c>
      <c r="D63" s="1" t="s">
        <v>182</v>
      </c>
      <c r="E63">
        <v>3</v>
      </c>
      <c r="G63">
        <v>6</v>
      </c>
      <c r="H63" t="s">
        <v>236</v>
      </c>
      <c r="I63" t="s">
        <v>43</v>
      </c>
      <c r="J63" s="1" t="s">
        <v>237</v>
      </c>
      <c r="K63">
        <v>3</v>
      </c>
    </row>
    <row r="64" spans="1:11" ht="12">
      <c r="A64">
        <v>7</v>
      </c>
      <c r="B64" t="s">
        <v>183</v>
      </c>
      <c r="C64" t="s">
        <v>57</v>
      </c>
      <c r="D64" s="1" t="s">
        <v>184</v>
      </c>
      <c r="E64">
        <v>2</v>
      </c>
      <c r="G64">
        <v>7</v>
      </c>
      <c r="H64" t="s">
        <v>238</v>
      </c>
      <c r="I64" t="s">
        <v>57</v>
      </c>
      <c r="J64" s="1" t="s">
        <v>239</v>
      </c>
      <c r="K64">
        <v>2</v>
      </c>
    </row>
    <row r="65" spans="1:17" ht="12">
      <c r="A65">
        <v>8</v>
      </c>
      <c r="B65" t="s">
        <v>185</v>
      </c>
      <c r="C65" t="s">
        <v>47</v>
      </c>
      <c r="D65" s="1" t="s">
        <v>186</v>
      </c>
      <c r="E65">
        <v>1</v>
      </c>
      <c r="G65">
        <v>8</v>
      </c>
      <c r="H65" t="s">
        <v>240</v>
      </c>
      <c r="I65" t="s">
        <v>35</v>
      </c>
      <c r="J65" s="1" t="s">
        <v>241</v>
      </c>
      <c r="K65">
        <v>1</v>
      </c>
      <c r="M65">
        <v>2</v>
      </c>
      <c r="N65" t="s">
        <v>46</v>
      </c>
      <c r="O65" t="s">
        <v>47</v>
      </c>
      <c r="P65" s="1" t="s">
        <v>48</v>
      </c>
      <c r="Q65">
        <v>8</v>
      </c>
    </row>
    <row r="66" spans="13:17" ht="12">
      <c r="M66">
        <v>3</v>
      </c>
      <c r="N66" t="s">
        <v>49</v>
      </c>
      <c r="O66" t="s">
        <v>35</v>
      </c>
      <c r="P66" s="1" t="s">
        <v>50</v>
      </c>
      <c r="Q66">
        <v>6</v>
      </c>
    </row>
    <row r="67" spans="13:17" ht="12">
      <c r="M67">
        <v>4</v>
      </c>
      <c r="N67" t="s">
        <v>51</v>
      </c>
      <c r="O67" t="s">
        <v>34</v>
      </c>
      <c r="P67" s="1" t="s">
        <v>52</v>
      </c>
      <c r="Q67">
        <v>5</v>
      </c>
    </row>
    <row r="68" spans="2:17" ht="12">
      <c r="B68" t="s">
        <v>26</v>
      </c>
      <c r="C68">
        <f>Sheet2!C168</f>
        <v>129</v>
      </c>
      <c r="H68" t="s">
        <v>33</v>
      </c>
      <c r="I68">
        <f>Sheet2!H168</f>
        <v>116</v>
      </c>
      <c r="M68">
        <v>5</v>
      </c>
      <c r="N68" t="s">
        <v>53</v>
      </c>
      <c r="O68" t="s">
        <v>54</v>
      </c>
      <c r="P68" s="1" t="s">
        <v>55</v>
      </c>
      <c r="Q68">
        <v>4</v>
      </c>
    </row>
    <row r="69" spans="2:17" ht="12">
      <c r="B69" t="s">
        <v>27</v>
      </c>
      <c r="C69">
        <f>Sheet2!D168</f>
        <v>55</v>
      </c>
      <c r="H69" t="s">
        <v>31</v>
      </c>
      <c r="I69">
        <f>Sheet2!I168</f>
        <v>42</v>
      </c>
      <c r="M69">
        <v>6</v>
      </c>
      <c r="N69" t="s">
        <v>56</v>
      </c>
      <c r="O69" t="s">
        <v>57</v>
      </c>
      <c r="P69" s="1" t="s">
        <v>58</v>
      </c>
      <c r="Q69">
        <v>3</v>
      </c>
    </row>
    <row r="70" spans="2:17" ht="12">
      <c r="B70" t="s">
        <v>28</v>
      </c>
      <c r="C70">
        <f>Sheet2!E168</f>
        <v>41</v>
      </c>
      <c r="H70" t="s">
        <v>32</v>
      </c>
      <c r="I70">
        <f>Sheet2!J168</f>
        <v>118</v>
      </c>
      <c r="M70">
        <v>7</v>
      </c>
      <c r="N70" t="s">
        <v>59</v>
      </c>
      <c r="O70" t="s">
        <v>60</v>
      </c>
      <c r="P70" s="1" t="s">
        <v>61</v>
      </c>
      <c r="Q70">
        <v>2</v>
      </c>
    </row>
    <row r="71" spans="2:17" ht="12">
      <c r="B71" t="s">
        <v>29</v>
      </c>
      <c r="C71">
        <f>Sheet2!F168</f>
        <v>80</v>
      </c>
      <c r="H71" t="s">
        <v>36</v>
      </c>
      <c r="I71">
        <f>Sheet2!K168</f>
        <v>26</v>
      </c>
      <c r="M71">
        <v>8</v>
      </c>
      <c r="P71" s="1"/>
      <c r="Q71">
        <v>1</v>
      </c>
    </row>
    <row r="72" spans="2:9" ht="12">
      <c r="B72" t="s">
        <v>30</v>
      </c>
      <c r="C72">
        <f>Sheet2!G168</f>
        <v>81</v>
      </c>
      <c r="H72" t="s">
        <v>41</v>
      </c>
      <c r="I72">
        <f>Sheet2!L168</f>
        <v>11</v>
      </c>
    </row>
  </sheetData>
  <sheetProtection/>
  <mergeCells count="1">
    <mergeCell ref="M61:N61"/>
  </mergeCells>
  <printOptions horizontalCentered="1" verticalCentered="1"/>
  <pageMargins left="0.5" right="0.5" top="0.5" bottom="0.5" header="0.5" footer="0.5"/>
  <pageSetup fitToHeight="1" fitToWidth="1" orientation="portrait" scale="75"/>
  <rowBreaks count="1" manualBreakCount="1">
    <brk id="3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8"/>
  <sheetViews>
    <sheetView workbookViewId="0" topLeftCell="A1">
      <selection activeCell="F100" sqref="F100"/>
    </sheetView>
  </sheetViews>
  <sheetFormatPr defaultColWidth="11.00390625" defaultRowHeight="12"/>
  <cols>
    <col min="1" max="1" width="15.125" style="0" customWidth="1"/>
    <col min="2" max="2" width="13.875" style="0" customWidth="1"/>
    <col min="3" max="14" width="5.00390625" style="0" customWidth="1"/>
    <col min="17" max="19" width="5.00390625" style="0" customWidth="1"/>
  </cols>
  <sheetData>
    <row r="1" spans="1:4" ht="12.75">
      <c r="A1" t="str">
        <f>Sheet1!B68</f>
        <v>Brodhead-Juda (bj)</v>
      </c>
      <c r="B1" t="str">
        <f>Sheet1!H68</f>
        <v>McFarland (mc)</v>
      </c>
      <c r="C1" t="s">
        <v>4</v>
      </c>
      <c r="D1" t="s">
        <v>34</v>
      </c>
    </row>
    <row r="2" spans="1:4" ht="12.75">
      <c r="A2" t="str">
        <f>Sheet1!B69</f>
        <v>Clinton (cl)</v>
      </c>
      <c r="B2" t="str">
        <f>Sheet1!H69</f>
        <v>Albany (al)</v>
      </c>
      <c r="C2" t="s">
        <v>25</v>
      </c>
      <c r="D2" t="s">
        <v>3</v>
      </c>
    </row>
    <row r="3" spans="1:4" ht="12.75">
      <c r="A3" t="str">
        <f>Sheet1!B70</f>
        <v>Evansville (ev)</v>
      </c>
      <c r="B3" t="str">
        <f>Sheet1!H70</f>
        <v>Elkhorn (el)</v>
      </c>
      <c r="C3" t="s">
        <v>0</v>
      </c>
      <c r="D3" t="s">
        <v>35</v>
      </c>
    </row>
    <row r="4" spans="1:4" ht="12.75">
      <c r="A4" t="str">
        <f>Sheet1!B71</f>
        <v>Turner (tu)</v>
      </c>
      <c r="B4" t="str">
        <f>Sheet1!H71</f>
        <v>Pec-Argyle(pa)</v>
      </c>
      <c r="C4" t="s">
        <v>1</v>
      </c>
      <c r="D4" t="s">
        <v>37</v>
      </c>
    </row>
    <row r="5" spans="1:4" ht="12.75">
      <c r="A5" t="str">
        <f>Sheet1!B72</f>
        <v>Big Foot (bf)</v>
      </c>
      <c r="B5" t="str">
        <f>Sheet1!H72</f>
        <v>Monticello(mo)</v>
      </c>
      <c r="C5" t="s">
        <v>2</v>
      </c>
      <c r="D5" t="s">
        <v>38</v>
      </c>
    </row>
    <row r="6" spans="2:4" ht="12.75">
      <c r="B6">
        <f>Sheet1!H73</f>
        <v>0</v>
      </c>
      <c r="D6" t="str">
        <f>LEFT(B6,2)</f>
        <v>0</v>
      </c>
    </row>
    <row r="8" spans="3:19" ht="12.75">
      <c r="C8" s="3" t="str">
        <f>C1</f>
        <v>bj</v>
      </c>
      <c r="D8" s="3" t="str">
        <f>C2</f>
        <v>cl</v>
      </c>
      <c r="E8" s="3" t="str">
        <f>C3</f>
        <v>ev</v>
      </c>
      <c r="F8" s="3" t="str">
        <f>C4</f>
        <v>tu</v>
      </c>
      <c r="G8" s="3" t="str">
        <f>C5</f>
        <v>bf</v>
      </c>
      <c r="H8" s="3" t="str">
        <f>D1</f>
        <v>mc</v>
      </c>
      <c r="I8" s="3" t="str">
        <f>D2</f>
        <v>al</v>
      </c>
      <c r="J8" s="3" t="str">
        <f>D3</f>
        <v>el</v>
      </c>
      <c r="K8" s="3" t="str">
        <f>D4</f>
        <v>pa</v>
      </c>
      <c r="L8" s="3" t="s">
        <v>38</v>
      </c>
      <c r="M8" s="3"/>
      <c r="N8" s="3"/>
      <c r="Q8" s="3">
        <f>I4</f>
        <v>0</v>
      </c>
      <c r="R8" s="3">
        <f>I5</f>
        <v>0</v>
      </c>
      <c r="S8" s="3">
        <f>I6</f>
        <v>0</v>
      </c>
    </row>
    <row r="9" spans="1:19" ht="12.75">
      <c r="A9" t="str">
        <f>Sheet1!A5</f>
        <v>100 meter hurdles</v>
      </c>
      <c r="C9">
        <f>IF(Sheet1!$C6=Sheet2!C$8,Sheet1!$E6,0)+IF(Sheet1!$C7=Sheet2!C$8,Sheet1!$E7,0)+IF(Sheet1!$C8=Sheet2!C$8,Sheet1!$E8,0)+IF(Sheet1!$C9=Sheet2!C$8,Sheet1!$E9,0)+IF(Sheet1!$C10=Sheet2!C$8,Sheet1!$E10,0)+IF(Sheet1!$C11=Sheet2!C$8,Sheet1!$E11,0)+IF(Sheet1!$C12=Sheet2!C$8,Sheet1!$E12,0)+IF(Sheet1!$C13=Sheet2!C$8,Sheet1!$E13,0)</f>
        <v>4</v>
      </c>
      <c r="D9">
        <f>IF(Sheet1!$C6=Sheet2!D$8,Sheet1!$E6,0)+IF(Sheet1!$C7=Sheet2!D$8,Sheet1!$E7,0)+IF(Sheet1!$C8=Sheet2!D$8,Sheet1!$E8,0)+IF(Sheet1!$C9=Sheet2!D$8,Sheet1!$E9,0)+IF(Sheet1!$C10=Sheet2!D$8,Sheet1!$E10,0)+IF(Sheet1!$C11=Sheet2!D$8,Sheet1!$E11,0)+IF(Sheet1!$C12=Sheet2!D$8,Sheet1!$E12,0)+IF(Sheet1!$C13=Sheet2!D$8,Sheet1!$E13,0)</f>
        <v>10</v>
      </c>
      <c r="E9">
        <f>IF(Sheet1!$C6=Sheet2!E$8,Sheet1!$E6,0)+IF(Sheet1!$C7=Sheet2!E$8,Sheet1!$E7,0)+IF(Sheet1!$C8=Sheet2!E$8,Sheet1!$E8,0)+IF(Sheet1!$C9=Sheet2!E$8,Sheet1!$E9,0)+IF(Sheet1!$C10=Sheet2!E$8,Sheet1!$E10,0)+IF(Sheet1!$C11=Sheet2!E$8,Sheet1!$E11,0)+IF(Sheet1!$C12=Sheet2!E$8,Sheet1!$E12,0)+IF(Sheet1!$C13=Sheet2!E$8,Sheet1!$E13,0)</f>
        <v>6</v>
      </c>
      <c r="F9">
        <f>IF(Sheet1!$C6=Sheet2!F$8,Sheet1!$E6,0)+IF(Sheet1!$C7=Sheet2!F$8,Sheet1!$E7,0)+IF(Sheet1!$C8=Sheet2!F$8,Sheet1!$E8,0)+IF(Sheet1!$C9=Sheet2!F$8,Sheet1!$E9,0)+IF(Sheet1!$C10=Sheet2!F$8,Sheet1!$E10,0)+IF(Sheet1!$C11=Sheet2!F$8,Sheet1!$E11,0)+IF(Sheet1!$C12=Sheet2!F$8,Sheet1!$E12,0)+IF(Sheet1!$C13=Sheet2!F$8,Sheet1!$E13,0)</f>
        <v>8</v>
      </c>
      <c r="G9">
        <f>IF(Sheet1!$C6=Sheet2!G$8,Sheet1!$E6,0)+IF(Sheet1!$C7=Sheet2!G$8,Sheet1!$E7,0)+IF(Sheet1!$C8=Sheet2!G$8,Sheet1!$E8,0)+IF(Sheet1!$C9=Sheet2!G$8,Sheet1!$E9,0)+IF(Sheet1!$C10=Sheet2!G$8,Sheet1!$E10,0)+IF(Sheet1!$C11=Sheet2!G$8,Sheet1!$E11,0)+IF(Sheet1!$C12=Sheet2!G$8,Sheet1!$E12,0)+IF(Sheet1!$C13=Sheet2!G$8,Sheet1!$E13,0)</f>
        <v>0</v>
      </c>
      <c r="H9">
        <f>IF(Sheet1!$C6=Sheet2!H$8,Sheet1!$E6,0)+IF(Sheet1!$C7=Sheet2!H$8,Sheet1!$E7,0)+IF(Sheet1!$C8=Sheet2!H$8,Sheet1!$E8,0)+IF(Sheet1!$C9=Sheet2!H$8,Sheet1!$E9,0)+IF(Sheet1!$C10=Sheet2!H$8,Sheet1!$E10,0)+IF(Sheet1!$C11=Sheet2!H$8,Sheet1!$E11,0)+IF(Sheet1!$C12=Sheet2!H$8,Sheet1!$E12,0)+IF(Sheet1!$C13=Sheet2!H$8,Sheet1!$E13,0)</f>
        <v>0</v>
      </c>
      <c r="I9">
        <f>IF(Sheet1!$C6=Sheet2!I$8,Sheet1!$E6,0)+IF(Sheet1!$C7=Sheet2!I$8,Sheet1!$E7,0)+IF(Sheet1!$C8=Sheet2!I$8,Sheet1!$E8,0)+IF(Sheet1!$C9=Sheet2!I$8,Sheet1!$E9,0)+IF(Sheet1!$C10=Sheet2!I$8,Sheet1!$E10,0)+IF(Sheet1!$C11=Sheet2!I$8,Sheet1!$E11,0)+IF(Sheet1!$C12=Sheet2!I$8,Sheet1!$E12,0)+IF(Sheet1!$C13=Sheet2!I$8,Sheet1!$E13,0)</f>
        <v>0</v>
      </c>
      <c r="J9">
        <f>IF(Sheet1!$C6=Sheet2!J$8,Sheet1!$E6,0)+IF(Sheet1!$C7=Sheet2!J$8,Sheet1!$E7,0)+IF(Sheet1!$C8=Sheet2!J$8,Sheet1!$E8,0)+IF(Sheet1!$C9=Sheet2!J$8,Sheet1!$E9,0)+IF(Sheet1!$C10=Sheet2!J$8,Sheet1!$E10,0)+IF(Sheet1!$C11=Sheet2!J$8,Sheet1!$E11,0)+IF(Sheet1!$C12=Sheet2!J$8,Sheet1!$E12,0)+IF(Sheet1!$C13=Sheet2!J$8,Sheet1!$E13,0)</f>
        <v>11</v>
      </c>
      <c r="K9">
        <f>IF(Sheet1!$C6=Sheet2!K$8,Sheet1!$E6,0)+IF(Sheet1!$C7=Sheet2!K$8,Sheet1!$E7,0)+IF(Sheet1!$C8=Sheet2!K$8,Sheet1!$E8,0)+IF(Sheet1!$C9=Sheet2!K$8,Sheet1!$E9,0)+IF(Sheet1!$C10=Sheet2!K$8,Sheet1!$E10,0)+IF(Sheet1!$C11=Sheet2!K$8,Sheet1!$E11,0)+IF(Sheet1!$C12=Sheet2!K$8,Sheet1!$E12,0)+IF(Sheet1!$C13=Sheet2!K$8,Sheet1!$E13,0)</f>
        <v>0</v>
      </c>
      <c r="L9">
        <f>IF(Sheet1!$C6=Sheet2!L$8,Sheet1!$E6,0)+IF(Sheet1!$C7=Sheet2!L$8,Sheet1!$E7,0)+IF(Sheet1!$C8=Sheet2!L$8,Sheet1!$E8,0)+IF(Sheet1!$C9=Sheet2!L$8,Sheet1!$E9,0)+IF(Sheet1!$C10=Sheet2!L$8,Sheet1!$E10,0)+IF(Sheet1!$C11=Sheet2!L$8,Sheet1!$E11,0)+IF(Sheet1!$C12=Sheet2!L$8,Sheet1!$E12,0)+IF(Sheet1!$C13=Sheet2!L$8,Sheet1!$E13,0)</f>
        <v>0</v>
      </c>
      <c r="O9">
        <f>SUM(C9:N9)</f>
        <v>39</v>
      </c>
      <c r="Q9">
        <f>IF(Sheet1!$C6=Sheet2!Q$8,Sheet1!$E6,0)+IF(Sheet1!$C7=Sheet2!Q$8,Sheet1!$E7,0)+IF(Sheet1!$C8=Sheet2!Q$8,Sheet1!$E8,0)+IF(Sheet1!$C9=Sheet2!Q$8,Sheet1!$E9,0)+IF(Sheet1!$C10=Sheet2!Q$8,Sheet1!$E10,0)+IF(Sheet1!$C11=Sheet2!Q$8,Sheet1!$E11,0)+IF(Sheet1!$C12=Sheet2!Q$8,Sheet1!$E12,0)+IF(Sheet1!$C13=Sheet2!Q$8,Sheet1!$E13,0)</f>
        <v>0</v>
      </c>
      <c r="R9">
        <f>IF(Sheet1!$C6=Sheet2!R$8,Sheet1!$E6,0)+IF(Sheet1!$C7=Sheet2!R$8,Sheet1!$E7,0)+IF(Sheet1!$C8=Sheet2!R$8,Sheet1!$E8,0)+IF(Sheet1!$C9=Sheet2!R$8,Sheet1!$E9,0)+IF(Sheet1!$C10=Sheet2!R$8,Sheet1!$E10,0)+IF(Sheet1!$C11=Sheet2!R$8,Sheet1!$E11,0)+IF(Sheet1!$C12=Sheet2!R$8,Sheet1!$E12,0)+IF(Sheet1!$C13=Sheet2!R$8,Sheet1!$E13,0)</f>
        <v>0</v>
      </c>
      <c r="S9">
        <f>IF(Sheet1!$C6=Sheet2!S$8,Sheet1!$E6,0)+IF(Sheet1!$C7=Sheet2!S$8,Sheet1!$E7,0)+IF(Sheet1!$C8=Sheet2!S$8,Sheet1!$E8,0)+IF(Sheet1!$C9=Sheet2!S$8,Sheet1!$E9,0)+IF(Sheet1!$C10=Sheet2!S$8,Sheet1!$E10,0)+IF(Sheet1!$C11=Sheet2!S$8,Sheet1!$E11,0)+IF(Sheet1!$C12=Sheet2!S$8,Sheet1!$E12,0)+IF(Sheet1!$C13=Sheet2!S$8,Sheet1!$E13,0)</f>
        <v>0</v>
      </c>
    </row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spans="1:19" ht="12.75">
      <c r="A19" t="str">
        <f>Sheet1!A15</f>
        <v>300 meter hurdles</v>
      </c>
      <c r="C19">
        <f>IF(Sheet1!$C16=Sheet2!C$8,Sheet1!$E16,0)+IF(Sheet1!$C17=Sheet2!C$8,Sheet1!$E17,0)+IF(Sheet1!$C18=Sheet2!C$8,Sheet1!$E18,0)+IF(Sheet1!$C19=Sheet2!C$8,Sheet1!$E19,0)+IF(Sheet1!$C20=Sheet2!C$8,Sheet1!$E20,0)+IF(Sheet1!$C21=Sheet2!C$8,Sheet1!$E21,0)+IF(Sheet1!$C22=Sheet2!C$8,Sheet1!$E22,0)+IF(Sheet1!$C23=Sheet2!C$8,Sheet1!$E23,0)</f>
        <v>9</v>
      </c>
      <c r="D19">
        <f>IF(Sheet1!$C16=Sheet2!D$8,Sheet1!$E16,0)+IF(Sheet1!$C17=Sheet2!D$8,Sheet1!$E17,0)+IF(Sheet1!$C18=Sheet2!D$8,Sheet1!$E18,0)+IF(Sheet1!$C19=Sheet2!D$8,Sheet1!$E19,0)+IF(Sheet1!$C20=Sheet2!D$8,Sheet1!$E20,0)+IF(Sheet1!$C21=Sheet2!D$8,Sheet1!$E21,0)+IF(Sheet1!$C22=Sheet2!D$8,Sheet1!$E22,0)+IF(Sheet1!$C23=Sheet2!D$8,Sheet1!$E23,0)</f>
        <v>8</v>
      </c>
      <c r="E19">
        <f>IF(Sheet1!$C16=Sheet2!E$8,Sheet1!$E16,0)+IF(Sheet1!$C17=Sheet2!E$8,Sheet1!$E17,0)+IF(Sheet1!$C18=Sheet2!E$8,Sheet1!$E18,0)+IF(Sheet1!$C19=Sheet2!E$8,Sheet1!$E19,0)+IF(Sheet1!$C20=Sheet2!E$8,Sheet1!$E20,0)+IF(Sheet1!$C21=Sheet2!E$8,Sheet1!$E21,0)+IF(Sheet1!$C22=Sheet2!E$8,Sheet1!$E22,0)+IF(Sheet1!$C23=Sheet2!E$8,Sheet1!$E23,0)</f>
        <v>4</v>
      </c>
      <c r="F19">
        <f>IF(Sheet1!$C16=Sheet2!F$8,Sheet1!$E16,0)+IF(Sheet1!$C17=Sheet2!F$8,Sheet1!$E17,0)+IF(Sheet1!$C18=Sheet2!F$8,Sheet1!$E18,0)+IF(Sheet1!$C19=Sheet2!F$8,Sheet1!$E19,0)+IF(Sheet1!$C20=Sheet2!F$8,Sheet1!$E20,0)+IF(Sheet1!$C21=Sheet2!F$8,Sheet1!$E21,0)+IF(Sheet1!$C22=Sheet2!F$8,Sheet1!$E22,0)+IF(Sheet1!$C23=Sheet2!F$8,Sheet1!$E23,0)</f>
        <v>1</v>
      </c>
      <c r="G19">
        <f>IF(Sheet1!$C16=Sheet2!G$8,Sheet1!$E16,0)+IF(Sheet1!$C17=Sheet2!G$8,Sheet1!$E17,0)+IF(Sheet1!$C18=Sheet2!G$8,Sheet1!$E18,0)+IF(Sheet1!$C19=Sheet2!G$8,Sheet1!$E19,0)+IF(Sheet1!$C20=Sheet2!G$8,Sheet1!$E20,0)+IF(Sheet1!$C21=Sheet2!G$8,Sheet1!$E21,0)+IF(Sheet1!$C22=Sheet2!G$8,Sheet1!$E22,0)+IF(Sheet1!$C23=Sheet2!G$8,Sheet1!$E23,0)</f>
        <v>0</v>
      </c>
      <c r="H19">
        <f>IF(Sheet1!$C16=Sheet2!H$8,Sheet1!$E16,0)+IF(Sheet1!$C17=Sheet2!H$8,Sheet1!$E17,0)+IF(Sheet1!$C18=Sheet2!H$8,Sheet1!$E18,0)+IF(Sheet1!$C19=Sheet2!H$8,Sheet1!$E19,0)+IF(Sheet1!$C20=Sheet2!H$8,Sheet1!$E20,0)+IF(Sheet1!$C21=Sheet2!H$8,Sheet1!$E21,0)+IF(Sheet1!$C22=Sheet2!H$8,Sheet1!$E22,0)+IF(Sheet1!$C23=Sheet2!H$8,Sheet1!$E23,0)</f>
        <v>15</v>
      </c>
      <c r="I19">
        <f>IF(Sheet1!$C16=Sheet2!I$8,Sheet1!$E16,0)+IF(Sheet1!$C17=Sheet2!I$8,Sheet1!$E17,0)+IF(Sheet1!$C18=Sheet2!I$8,Sheet1!$E18,0)+IF(Sheet1!$C19=Sheet2!I$8,Sheet1!$E19,0)+IF(Sheet1!$C20=Sheet2!I$8,Sheet1!$E20,0)+IF(Sheet1!$C21=Sheet2!I$8,Sheet1!$E21,0)+IF(Sheet1!$C22=Sheet2!I$8,Sheet1!$E22,0)+IF(Sheet1!$C23=Sheet2!I$8,Sheet1!$E23,0)</f>
        <v>0</v>
      </c>
      <c r="J19">
        <f>IF(Sheet1!$C16=Sheet2!J$8,Sheet1!$E16,0)+IF(Sheet1!$C17=Sheet2!J$8,Sheet1!$E17,0)+IF(Sheet1!$C18=Sheet2!J$8,Sheet1!$E18,0)+IF(Sheet1!$C19=Sheet2!J$8,Sheet1!$E19,0)+IF(Sheet1!$C20=Sheet2!J$8,Sheet1!$E20,0)+IF(Sheet1!$C21=Sheet2!J$8,Sheet1!$E21,0)+IF(Sheet1!$C22=Sheet2!J$8,Sheet1!$E22,0)+IF(Sheet1!$C23=Sheet2!J$8,Sheet1!$E23,0)</f>
        <v>2</v>
      </c>
      <c r="K19">
        <f>IF(Sheet1!$C16=Sheet2!K$8,Sheet1!$E16,0)+IF(Sheet1!$C17=Sheet2!K$8,Sheet1!$E17,0)+IF(Sheet1!$C18=Sheet2!K$8,Sheet1!$E18,0)+IF(Sheet1!$C19=Sheet2!K$8,Sheet1!$E19,0)+IF(Sheet1!$C20=Sheet2!K$8,Sheet1!$E20,0)+IF(Sheet1!$C21=Sheet2!K$8,Sheet1!$E21,0)+IF(Sheet1!$C22=Sheet2!K$8,Sheet1!$E22,0)+IF(Sheet1!$C23=Sheet2!K$8,Sheet1!$E23,0)</f>
        <v>0</v>
      </c>
      <c r="L19">
        <f>IF(Sheet1!$C16=Sheet2!L$8,Sheet1!$E16,0)+IF(Sheet1!$C17=Sheet2!L$8,Sheet1!$E17,0)+IF(Sheet1!$C18=Sheet2!L$8,Sheet1!$E18,0)+IF(Sheet1!$C19=Sheet2!L$8,Sheet1!$E19,0)+IF(Sheet1!$C20=Sheet2!L$8,Sheet1!$E20,0)+IF(Sheet1!$C21=Sheet2!L$8,Sheet1!$E21,0)+IF(Sheet1!$C22=Sheet2!L$8,Sheet1!$E22,0)+IF(Sheet1!$C23=Sheet2!L$8,Sheet1!$E23,0)</f>
        <v>0</v>
      </c>
      <c r="O19">
        <f aca="true" t="shared" si="0" ref="O19:O82">SUM(C19:N19)</f>
        <v>39</v>
      </c>
      <c r="Q19">
        <f>IF(Sheet1!$C16=Sheet2!Q$8,Sheet1!$E16,0)+IF(Sheet1!$C17=Sheet2!Q$8,Sheet1!$E17,0)+IF(Sheet1!$C18=Sheet2!Q$8,Sheet1!$E18,0)+IF(Sheet1!$C19=Sheet2!Q$8,Sheet1!$E19,0)+IF(Sheet1!$C20=Sheet2!Q$8,Sheet1!$E20,0)+IF(Sheet1!$C21=Sheet2!Q$8,Sheet1!$E21,0)+IF(Sheet1!$C22=Sheet2!Q$8,Sheet1!$E22,0)+IF(Sheet1!$C23=Sheet2!Q$8,Sheet1!$E23,0)</f>
        <v>0</v>
      </c>
      <c r="R19">
        <f>IF(Sheet1!$C16=Sheet2!R$8,Sheet1!$E16,0)+IF(Sheet1!$C17=Sheet2!R$8,Sheet1!$E17,0)+IF(Sheet1!$C18=Sheet2!R$8,Sheet1!$E18,0)+IF(Sheet1!$C19=Sheet2!R$8,Sheet1!$E19,0)+IF(Sheet1!$C20=Sheet2!R$8,Sheet1!$E20,0)+IF(Sheet1!$C21=Sheet2!R$8,Sheet1!$E21,0)+IF(Sheet1!$C22=Sheet2!R$8,Sheet1!$E22,0)+IF(Sheet1!$C23=Sheet2!R$8,Sheet1!$E23,0)</f>
        <v>0</v>
      </c>
      <c r="S19">
        <f>IF(Sheet1!$C16=Sheet2!S$8,Sheet1!$E16,0)+IF(Sheet1!$C17=Sheet2!S$8,Sheet1!$E17,0)+IF(Sheet1!$C18=Sheet2!S$8,Sheet1!$E18,0)+IF(Sheet1!$C19=Sheet2!S$8,Sheet1!$E19,0)+IF(Sheet1!$C20=Sheet2!S$8,Sheet1!$E20,0)+IF(Sheet1!$C21=Sheet2!S$8,Sheet1!$E21,0)+IF(Sheet1!$C22=Sheet2!S$8,Sheet1!$E22,0)+IF(Sheet1!$C23=Sheet2!S$8,Sheet1!$E23,0)</f>
        <v>0</v>
      </c>
    </row>
    <row r="20" ht="12.75" hidden="1">
      <c r="O20">
        <f t="shared" si="0"/>
        <v>0</v>
      </c>
    </row>
    <row r="21" ht="12.75" hidden="1">
      <c r="O21">
        <f t="shared" si="0"/>
        <v>0</v>
      </c>
    </row>
    <row r="22" ht="12.75" hidden="1">
      <c r="O22">
        <f t="shared" si="0"/>
        <v>0</v>
      </c>
    </row>
    <row r="23" ht="12.75" hidden="1">
      <c r="O23">
        <f t="shared" si="0"/>
        <v>0</v>
      </c>
    </row>
    <row r="24" ht="12.75" hidden="1">
      <c r="O24">
        <f t="shared" si="0"/>
        <v>0</v>
      </c>
    </row>
    <row r="25" ht="12.75" hidden="1">
      <c r="O25">
        <f t="shared" si="0"/>
        <v>0</v>
      </c>
    </row>
    <row r="26" ht="12.75" hidden="1">
      <c r="O26">
        <f t="shared" si="0"/>
        <v>0</v>
      </c>
    </row>
    <row r="27" ht="12.75" hidden="1">
      <c r="O27">
        <f t="shared" si="0"/>
        <v>0</v>
      </c>
    </row>
    <row r="28" ht="12.75" hidden="1">
      <c r="O28">
        <f t="shared" si="0"/>
        <v>0</v>
      </c>
    </row>
    <row r="29" spans="1:19" ht="12.75">
      <c r="A29" t="str">
        <f>Sheet1!A25</f>
        <v>100 meter dash</v>
      </c>
      <c r="C29">
        <f>IF(Sheet1!$C26=Sheet2!C$8,Sheet1!$E26,0)+IF(Sheet1!$C27=Sheet2!C$8,Sheet1!$E27,0)+IF(Sheet1!$C28=Sheet2!C$8,Sheet1!$E28,0)+IF(Sheet1!$C29=Sheet2!C$8,Sheet1!$E29,0)+IF(Sheet1!$C30=Sheet2!C$8,Sheet1!$E30,0)+IF(Sheet1!$C31=Sheet2!C$8,Sheet1!$E31,0)+IF(Sheet1!$C32=Sheet2!C$8,Sheet1!$E32,0)+IF(Sheet1!$C33=Sheet2!C$8,Sheet1!$E33,0)</f>
        <v>6</v>
      </c>
      <c r="D29">
        <f>IF(Sheet1!$C26=Sheet2!D$8,Sheet1!$E26,0)+IF(Sheet1!$C27=Sheet2!D$8,Sheet1!$E27,0)+IF(Sheet1!$C28=Sheet2!D$8,Sheet1!$E28,0)+IF(Sheet1!$C29=Sheet2!D$8,Sheet1!$E29,0)+IF(Sheet1!$C30=Sheet2!D$8,Sheet1!$E30,0)+IF(Sheet1!$C31=Sheet2!D$8,Sheet1!$E31,0)+IF(Sheet1!$C32=Sheet2!D$8,Sheet1!$E32,0)+IF(Sheet1!$C33=Sheet2!D$8,Sheet1!$E33,0)</f>
        <v>0</v>
      </c>
      <c r="E29">
        <f>IF(Sheet1!$C26=Sheet2!E$8,Sheet1!$E26,0)+IF(Sheet1!$C27=Sheet2!E$8,Sheet1!$E27,0)+IF(Sheet1!$C28=Sheet2!E$8,Sheet1!$E28,0)+IF(Sheet1!$C29=Sheet2!E$8,Sheet1!$E29,0)+IF(Sheet1!$C30=Sheet2!E$8,Sheet1!$E30,0)+IF(Sheet1!$C31=Sheet2!E$8,Sheet1!$E31,0)+IF(Sheet1!$C32=Sheet2!E$8,Sheet1!$E32,0)+IF(Sheet1!$C33=Sheet2!E$8,Sheet1!$E33,0)</f>
        <v>0</v>
      </c>
      <c r="F29">
        <f>IF(Sheet1!$C26=Sheet2!F$8,Sheet1!$E26,0)+IF(Sheet1!$C27=Sheet2!F$8,Sheet1!$E27,0)+IF(Sheet1!$C28=Sheet2!F$8,Sheet1!$E28,0)+IF(Sheet1!$C29=Sheet2!F$8,Sheet1!$E29,0)+IF(Sheet1!$C30=Sheet2!F$8,Sheet1!$E30,0)+IF(Sheet1!$C31=Sheet2!F$8,Sheet1!$E31,0)+IF(Sheet1!$C32=Sheet2!F$8,Sheet1!$E32,0)+IF(Sheet1!$C33=Sheet2!F$8,Sheet1!$E33,0)</f>
        <v>5</v>
      </c>
      <c r="G29">
        <f>IF(Sheet1!$C26=Sheet2!G$8,Sheet1!$E26,0)+IF(Sheet1!$C27=Sheet2!G$8,Sheet1!$E27,0)+IF(Sheet1!$C28=Sheet2!G$8,Sheet1!$E28,0)+IF(Sheet1!$C29=Sheet2!G$8,Sheet1!$E29,0)+IF(Sheet1!$C30=Sheet2!G$8,Sheet1!$E30,0)+IF(Sheet1!$C31=Sheet2!G$8,Sheet1!$E31,0)+IF(Sheet1!$C32=Sheet2!G$8,Sheet1!$E32,0)+IF(Sheet1!$C33=Sheet2!G$8,Sheet1!$E33,0)</f>
        <v>7</v>
      </c>
      <c r="H29">
        <f>IF(Sheet1!$C26=Sheet2!H$8,Sheet1!$E26,0)+IF(Sheet1!$C27=Sheet2!H$8,Sheet1!$E27,0)+IF(Sheet1!$C28=Sheet2!H$8,Sheet1!$E28,0)+IF(Sheet1!$C29=Sheet2!H$8,Sheet1!$E29,0)+IF(Sheet1!$C30=Sheet2!H$8,Sheet1!$E30,0)+IF(Sheet1!$C31=Sheet2!H$8,Sheet1!$E31,0)+IF(Sheet1!$C32=Sheet2!H$8,Sheet1!$E32,0)+IF(Sheet1!$C33=Sheet2!H$8,Sheet1!$E33,0)</f>
        <v>10</v>
      </c>
      <c r="I29">
        <f>IF(Sheet1!$C26=Sheet2!I$8,Sheet1!$E26,0)+IF(Sheet1!$C27=Sheet2!I$8,Sheet1!$E27,0)+IF(Sheet1!$C28=Sheet2!I$8,Sheet1!$E28,0)+IF(Sheet1!$C29=Sheet2!I$8,Sheet1!$E29,0)+IF(Sheet1!$C30=Sheet2!I$8,Sheet1!$E30,0)+IF(Sheet1!$C31=Sheet2!I$8,Sheet1!$E31,0)+IF(Sheet1!$C32=Sheet2!I$8,Sheet1!$E32,0)+IF(Sheet1!$C33=Sheet2!I$8,Sheet1!$E33,0)</f>
        <v>2</v>
      </c>
      <c r="J29">
        <f>IF(Sheet1!$C26=Sheet2!J$8,Sheet1!$E26,0)+IF(Sheet1!$C27=Sheet2!J$8,Sheet1!$E27,0)+IF(Sheet1!$C28=Sheet2!J$8,Sheet1!$E28,0)+IF(Sheet1!$C29=Sheet2!J$8,Sheet1!$E29,0)+IF(Sheet1!$C30=Sheet2!J$8,Sheet1!$E30,0)+IF(Sheet1!$C31=Sheet2!J$8,Sheet1!$E31,0)+IF(Sheet1!$C32=Sheet2!J$8,Sheet1!$E32,0)+IF(Sheet1!$C33=Sheet2!J$8,Sheet1!$E33,0)</f>
        <v>9</v>
      </c>
      <c r="K29">
        <f>IF(Sheet1!$C26=Sheet2!K$8,Sheet1!$E26,0)+IF(Sheet1!$C27=Sheet2!K$8,Sheet1!$E27,0)+IF(Sheet1!$C28=Sheet2!K$8,Sheet1!$E28,0)+IF(Sheet1!$C29=Sheet2!K$8,Sheet1!$E29,0)+IF(Sheet1!$C30=Sheet2!K$8,Sheet1!$E30,0)+IF(Sheet1!$C31=Sheet2!K$8,Sheet1!$E31,0)+IF(Sheet1!$C32=Sheet2!K$8,Sheet1!$E32,0)+IF(Sheet1!$C33=Sheet2!K$8,Sheet1!$E33,0)</f>
        <v>0</v>
      </c>
      <c r="L29">
        <f>IF(Sheet1!$C26=Sheet2!L$8,Sheet1!$E26,0)+IF(Sheet1!$C27=Sheet2!L$8,Sheet1!$E27,0)+IF(Sheet1!$C28=Sheet2!L$8,Sheet1!$E28,0)+IF(Sheet1!$C29=Sheet2!L$8,Sheet1!$E29,0)+IF(Sheet1!$C30=Sheet2!L$8,Sheet1!$E30,0)+IF(Sheet1!$C31=Sheet2!L$8,Sheet1!$E31,0)+IF(Sheet1!$C32=Sheet2!L$8,Sheet1!$E32,0)+IF(Sheet1!$C33=Sheet2!L$8,Sheet1!$E33,0)</f>
        <v>0</v>
      </c>
      <c r="O29">
        <f t="shared" si="0"/>
        <v>39</v>
      </c>
      <c r="Q29">
        <f>IF(Sheet1!$C26=Sheet2!Q$8,Sheet1!$E26,0)+IF(Sheet1!$C27=Sheet2!Q$8,Sheet1!$E27,0)+IF(Sheet1!$C28=Sheet2!Q$8,Sheet1!$E28,0)+IF(Sheet1!$C29=Sheet2!Q$8,Sheet1!$E29,0)+IF(Sheet1!$C30=Sheet2!Q$8,Sheet1!$E30,0)+IF(Sheet1!$C31=Sheet2!Q$8,Sheet1!$E31,0)+IF(Sheet1!$C32=Sheet2!Q$8,Sheet1!$E32,0)+IF(Sheet1!$C33=Sheet2!Q$8,Sheet1!$E33,0)</f>
        <v>0</v>
      </c>
      <c r="R29">
        <f>IF(Sheet1!$C26=Sheet2!R$8,Sheet1!$E26,0)+IF(Sheet1!$C27=Sheet2!R$8,Sheet1!$E27,0)+IF(Sheet1!$C28=Sheet2!R$8,Sheet1!$E28,0)+IF(Sheet1!$C29=Sheet2!R$8,Sheet1!$E29,0)+IF(Sheet1!$C30=Sheet2!R$8,Sheet1!$E30,0)+IF(Sheet1!$C31=Sheet2!R$8,Sheet1!$E31,0)+IF(Sheet1!$C32=Sheet2!R$8,Sheet1!$E32,0)+IF(Sheet1!$C33=Sheet2!R$8,Sheet1!$E33,0)</f>
        <v>0</v>
      </c>
      <c r="S29">
        <f>IF(Sheet1!$C26=Sheet2!S$8,Sheet1!$E26,0)+IF(Sheet1!$C27=Sheet2!S$8,Sheet1!$E27,0)+IF(Sheet1!$C28=Sheet2!S$8,Sheet1!$E28,0)+IF(Sheet1!$C29=Sheet2!S$8,Sheet1!$E29,0)+IF(Sheet1!$C30=Sheet2!S$8,Sheet1!$E30,0)+IF(Sheet1!$C31=Sheet2!S$8,Sheet1!$E31,0)+IF(Sheet1!$C32=Sheet2!S$8,Sheet1!$E32,0)+IF(Sheet1!$C33=Sheet2!S$8,Sheet1!$E33,0)</f>
        <v>0</v>
      </c>
    </row>
    <row r="30" ht="12.75" hidden="1">
      <c r="O30">
        <f t="shared" si="0"/>
        <v>0</v>
      </c>
    </row>
    <row r="31" ht="12.75" hidden="1">
      <c r="O31">
        <f t="shared" si="0"/>
        <v>0</v>
      </c>
    </row>
    <row r="32" ht="12.75" hidden="1">
      <c r="O32">
        <f t="shared" si="0"/>
        <v>0</v>
      </c>
    </row>
    <row r="33" ht="12.75" hidden="1">
      <c r="O33">
        <f t="shared" si="0"/>
        <v>0</v>
      </c>
    </row>
    <row r="34" ht="12.75" hidden="1">
      <c r="O34">
        <f t="shared" si="0"/>
        <v>0</v>
      </c>
    </row>
    <row r="35" ht="12.75" hidden="1">
      <c r="O35">
        <f t="shared" si="0"/>
        <v>0</v>
      </c>
    </row>
    <row r="36" ht="12.75" hidden="1">
      <c r="O36">
        <f t="shared" si="0"/>
        <v>0</v>
      </c>
    </row>
    <row r="37" ht="12.75" hidden="1">
      <c r="O37">
        <f t="shared" si="0"/>
        <v>0</v>
      </c>
    </row>
    <row r="38" ht="12.75" hidden="1">
      <c r="O38">
        <f t="shared" si="0"/>
        <v>0</v>
      </c>
    </row>
    <row r="39" spans="1:19" ht="12.75">
      <c r="A39" t="str">
        <f>Sheet1!A37</f>
        <v>200 meter dash</v>
      </c>
      <c r="C39">
        <f>IF(Sheet1!$C44=Sheet2!C$8,Sheet1!$E44,0)+IF(Sheet1!$C45=Sheet2!C$8,Sheet1!$E45,0)+IF(Sheet1!$C38=Sheet2!C$8,Sheet1!$E38,0)+IF(Sheet1!$C39=Sheet2!C$8,Sheet1!$E39,0)+IF(Sheet1!$C40=Sheet2!C$8,Sheet1!$E40,0)+IF(Sheet1!$C41=Sheet2!C$8,Sheet1!$E41,0)+IF(Sheet1!$C42=Sheet2!C$8,Sheet1!$E42,0)+IF(Sheet1!$C43=Sheet2!C$8,Sheet1!$E43,0)</f>
        <v>6</v>
      </c>
      <c r="D39">
        <f>IF(Sheet1!$C44=Sheet2!D$8,Sheet1!$E44,0)+IF(Sheet1!$C45=Sheet2!D$8,Sheet1!$E45,0)+IF(Sheet1!$C38=Sheet2!D$8,Sheet1!$E38,0)+IF(Sheet1!$C39=Sheet2!D$8,Sheet1!$E39,0)+IF(Sheet1!$C40=Sheet2!D$8,Sheet1!$E40,0)+IF(Sheet1!$C41=Sheet2!D$8,Sheet1!$E41,0)+IF(Sheet1!$C42=Sheet2!D$8,Sheet1!$E42,0)+IF(Sheet1!$C43=Sheet2!D$8,Sheet1!$E43,0)</f>
        <v>0</v>
      </c>
      <c r="E39">
        <f>IF(Sheet1!$C44=Sheet2!E$8,Sheet1!$E44,0)+IF(Sheet1!$C45=Sheet2!E$8,Sheet1!$E45,0)+IF(Sheet1!$C38=Sheet2!E$8,Sheet1!$E38,0)+IF(Sheet1!$C39=Sheet2!E$8,Sheet1!$E39,0)+IF(Sheet1!$C40=Sheet2!E$8,Sheet1!$E40,0)+IF(Sheet1!$C41=Sheet2!E$8,Sheet1!$E41,0)+IF(Sheet1!$C42=Sheet2!E$8,Sheet1!$E42,0)+IF(Sheet1!$C43=Sheet2!E$8,Sheet1!$E43,0)</f>
        <v>0</v>
      </c>
      <c r="F39">
        <f>IF(Sheet1!$C44=Sheet2!F$8,Sheet1!$E44,0)+IF(Sheet1!$C45=Sheet2!F$8,Sheet1!$E45,0)+IF(Sheet1!$C38=Sheet2!F$8,Sheet1!$E38,0)+IF(Sheet1!$C39=Sheet2!F$8,Sheet1!$E39,0)+IF(Sheet1!$C40=Sheet2!F$8,Sheet1!$E40,0)+IF(Sheet1!$C41=Sheet2!F$8,Sheet1!$E41,0)+IF(Sheet1!$C42=Sheet2!F$8,Sheet1!$E42,0)+IF(Sheet1!$C43=Sheet2!F$8,Sheet1!$E43,0)</f>
        <v>6</v>
      </c>
      <c r="G39">
        <f>IF(Sheet1!$C44=Sheet2!G$8,Sheet1!$E44,0)+IF(Sheet1!$C45=Sheet2!G$8,Sheet1!$E45,0)+IF(Sheet1!$C38=Sheet2!G$8,Sheet1!$E38,0)+IF(Sheet1!$C39=Sheet2!G$8,Sheet1!$E39,0)+IF(Sheet1!$C40=Sheet2!G$8,Sheet1!$E40,0)+IF(Sheet1!$C41=Sheet2!G$8,Sheet1!$E41,0)+IF(Sheet1!$C42=Sheet2!G$8,Sheet1!$E42,0)+IF(Sheet1!$C43=Sheet2!G$8,Sheet1!$E43,0)</f>
        <v>1</v>
      </c>
      <c r="H39">
        <f>IF(Sheet1!$C44=Sheet2!H$8,Sheet1!$E44,0)+IF(Sheet1!$C45=Sheet2!H$8,Sheet1!$E45,0)+IF(Sheet1!$C38=Sheet2!H$8,Sheet1!$E38,0)+IF(Sheet1!$C39=Sheet2!H$8,Sheet1!$E39,0)+IF(Sheet1!$C40=Sheet2!H$8,Sheet1!$E40,0)+IF(Sheet1!$C41=Sheet2!H$8,Sheet1!$E41,0)+IF(Sheet1!$C42=Sheet2!H$8,Sheet1!$E42,0)+IF(Sheet1!$C43=Sheet2!H$8,Sheet1!$E43,0)</f>
        <v>10</v>
      </c>
      <c r="I39">
        <f>IF(Sheet1!$C44=Sheet2!I$8,Sheet1!$E44,0)+IF(Sheet1!$C45=Sheet2!I$8,Sheet1!$E45,0)+IF(Sheet1!$C38=Sheet2!I$8,Sheet1!$E38,0)+IF(Sheet1!$C39=Sheet2!I$8,Sheet1!$E39,0)+IF(Sheet1!$C40=Sheet2!I$8,Sheet1!$E40,0)+IF(Sheet1!$C41=Sheet2!I$8,Sheet1!$E41,0)+IF(Sheet1!$C42=Sheet2!I$8,Sheet1!$E42,0)+IF(Sheet1!$C43=Sheet2!I$8,Sheet1!$E43,0)</f>
        <v>0</v>
      </c>
      <c r="J39">
        <f>IF(Sheet1!$C44=Sheet2!J$8,Sheet1!$E44,0)+IF(Sheet1!$C45=Sheet2!J$8,Sheet1!$E45,0)+IF(Sheet1!$C38=Sheet2!J$8,Sheet1!$E38,0)+IF(Sheet1!$C39=Sheet2!J$8,Sheet1!$E39,0)+IF(Sheet1!$C40=Sheet2!J$8,Sheet1!$E40,0)+IF(Sheet1!$C41=Sheet2!J$8,Sheet1!$E41,0)+IF(Sheet1!$C42=Sheet2!J$8,Sheet1!$E42,0)+IF(Sheet1!$C43=Sheet2!J$8,Sheet1!$E43,0)</f>
        <v>5</v>
      </c>
      <c r="K39">
        <f>IF(Sheet1!$C44=Sheet2!K$8,Sheet1!$E44,0)+IF(Sheet1!$C45=Sheet2!K$8,Sheet1!$E45,0)+IF(Sheet1!$C38=Sheet2!K$8,Sheet1!$E38,0)+IF(Sheet1!$C39=Sheet2!K$8,Sheet1!$E39,0)+IF(Sheet1!$C40=Sheet2!K$8,Sheet1!$E40,0)+IF(Sheet1!$C41=Sheet2!K$8,Sheet1!$E41,0)+IF(Sheet1!$C42=Sheet2!K$8,Sheet1!$E42,0)+IF(Sheet1!$C43=Sheet2!K$8,Sheet1!$E43,0)</f>
        <v>8</v>
      </c>
      <c r="L39">
        <f>IF(Sheet1!$C44=Sheet2!L$8,Sheet1!$E44,0)+IF(Sheet1!$C45=Sheet2!L$8,Sheet1!$E45,0)+IF(Sheet1!$C38=Sheet2!L$8,Sheet1!$E38,0)+IF(Sheet1!$C39=Sheet2!L$8,Sheet1!$E39,0)+IF(Sheet1!$C40=Sheet2!L$8,Sheet1!$E40,0)+IF(Sheet1!$C41=Sheet2!L$8,Sheet1!$E41,0)+IF(Sheet1!$C42=Sheet2!L$8,Sheet1!$E42,0)+IF(Sheet1!$C43=Sheet2!L$8,Sheet1!$E43,0)</f>
        <v>3</v>
      </c>
      <c r="O39">
        <f t="shared" si="0"/>
        <v>39</v>
      </c>
      <c r="Q39">
        <f>IF(Sheet1!$C44=Sheet2!Q$8,Sheet1!$E44,0)+IF(Sheet1!$C45=Sheet2!Q$8,Sheet1!$E45,0)+IF(Sheet1!$C38=Sheet2!Q$8,Sheet1!$E38,0)+IF(Sheet1!$C39=Sheet2!Q$8,Sheet1!$E39,0)+IF(Sheet1!$C40=Sheet2!Q$8,Sheet1!$E40,0)+IF(Sheet1!$C41=Sheet2!Q$8,Sheet1!$E41,0)+IF(Sheet1!$C42=Sheet2!Q$8,Sheet1!$E42,0)+IF(Sheet1!$C43=Sheet2!Q$8,Sheet1!$E43,0)</f>
        <v>0</v>
      </c>
      <c r="R39">
        <f>IF(Sheet1!$C44=Sheet2!R$8,Sheet1!$E44,0)+IF(Sheet1!$C45=Sheet2!R$8,Sheet1!$E45,0)+IF(Sheet1!$C38=Sheet2!R$8,Sheet1!$E38,0)+IF(Sheet1!$C39=Sheet2!R$8,Sheet1!$E39,0)+IF(Sheet1!$C40=Sheet2!R$8,Sheet1!$E40,0)+IF(Sheet1!$C41=Sheet2!R$8,Sheet1!$E41,0)+IF(Sheet1!$C42=Sheet2!R$8,Sheet1!$E42,0)+IF(Sheet1!$C43=Sheet2!R$8,Sheet1!$E43,0)</f>
        <v>0</v>
      </c>
      <c r="S39">
        <f>IF(Sheet1!$C44=Sheet2!S$8,Sheet1!$E44,0)+IF(Sheet1!$C45=Sheet2!S$8,Sheet1!$E45,0)+IF(Sheet1!$C38=Sheet2!S$8,Sheet1!$E38,0)+IF(Sheet1!$C39=Sheet2!S$8,Sheet1!$E39,0)+IF(Sheet1!$C40=Sheet2!S$8,Sheet1!$E40,0)+IF(Sheet1!$C41=Sheet2!S$8,Sheet1!$E41,0)+IF(Sheet1!$C42=Sheet2!S$8,Sheet1!$E42,0)+IF(Sheet1!$C43=Sheet2!S$8,Sheet1!$E43,0)</f>
        <v>0</v>
      </c>
    </row>
    <row r="40" ht="12.75" hidden="1">
      <c r="O40">
        <f t="shared" si="0"/>
        <v>0</v>
      </c>
    </row>
    <row r="41" ht="12.75" hidden="1">
      <c r="O41">
        <f t="shared" si="0"/>
        <v>0</v>
      </c>
    </row>
    <row r="42" ht="12.75" hidden="1">
      <c r="O42">
        <f t="shared" si="0"/>
        <v>0</v>
      </c>
    </row>
    <row r="43" ht="12.75" hidden="1">
      <c r="O43">
        <f t="shared" si="0"/>
        <v>0</v>
      </c>
    </row>
    <row r="44" ht="12.75" hidden="1">
      <c r="O44">
        <f t="shared" si="0"/>
        <v>0</v>
      </c>
    </row>
    <row r="45" ht="12.75" hidden="1">
      <c r="O45">
        <f t="shared" si="0"/>
        <v>0</v>
      </c>
    </row>
    <row r="46" ht="12.75" hidden="1">
      <c r="O46">
        <f t="shared" si="0"/>
        <v>0</v>
      </c>
    </row>
    <row r="47" ht="12.75" hidden="1">
      <c r="O47">
        <f t="shared" si="0"/>
        <v>0</v>
      </c>
    </row>
    <row r="48" ht="12.75" hidden="1">
      <c r="O48">
        <f t="shared" si="0"/>
        <v>0</v>
      </c>
    </row>
    <row r="49" spans="1:19" ht="12.75">
      <c r="A49" t="str">
        <f>Sheet1!A47</f>
        <v>400 meter dash</v>
      </c>
      <c r="C49">
        <f>IF(Sheet1!$C54=Sheet2!C$8,Sheet1!$E54,0)+IF(Sheet1!$C55=Sheet2!C$8,Sheet1!$E55,0)+IF(Sheet1!$C48=Sheet2!C$8,Sheet1!$E48,0)+IF(Sheet1!$C49=Sheet2!C$8,Sheet1!$E49,0)+IF(Sheet1!$C50=Sheet2!C$8,Sheet1!$E50,0)+IF(Sheet1!$C51=Sheet2!C$8,Sheet1!$E51,0)+IF(Sheet1!$C52=Sheet2!C$8,Sheet1!$E52,0)+IF(Sheet1!$C53=Sheet2!C$8,Sheet1!$E53,0)</f>
        <v>8</v>
      </c>
      <c r="D49">
        <f>IF(Sheet1!$C54=Sheet2!D$8,Sheet1!$E54,0)+IF(Sheet1!$C55=Sheet2!D$8,Sheet1!$E55,0)+IF(Sheet1!$C48=Sheet2!D$8,Sheet1!$E48,0)+IF(Sheet1!$C49=Sheet2!D$8,Sheet1!$E49,0)+IF(Sheet1!$C50=Sheet2!D$8,Sheet1!$E50,0)+IF(Sheet1!$C51=Sheet2!D$8,Sheet1!$E51,0)+IF(Sheet1!$C52=Sheet2!D$8,Sheet1!$E52,0)+IF(Sheet1!$C53=Sheet2!D$8,Sheet1!$E53,0)</f>
        <v>3</v>
      </c>
      <c r="E49">
        <f>IF(Sheet1!$C54=Sheet2!E$8,Sheet1!$E54,0)+IF(Sheet1!$C55=Sheet2!E$8,Sheet1!$E55,0)+IF(Sheet1!$C48=Sheet2!E$8,Sheet1!$E48,0)+IF(Sheet1!$C49=Sheet2!E$8,Sheet1!$E49,0)+IF(Sheet1!$C50=Sheet2!E$8,Sheet1!$E50,0)+IF(Sheet1!$C51=Sheet2!E$8,Sheet1!$E51,0)+IF(Sheet1!$C52=Sheet2!E$8,Sheet1!$E52,0)+IF(Sheet1!$C53=Sheet2!E$8,Sheet1!$E53,0)</f>
        <v>0</v>
      </c>
      <c r="F49">
        <f>IF(Sheet1!$C54=Sheet2!F$8,Sheet1!$E54,0)+IF(Sheet1!$C55=Sheet2!F$8,Sheet1!$E55,0)+IF(Sheet1!$C48=Sheet2!F$8,Sheet1!$E48,0)+IF(Sheet1!$C49=Sheet2!F$8,Sheet1!$E49,0)+IF(Sheet1!$C50=Sheet2!F$8,Sheet1!$E50,0)+IF(Sheet1!$C51=Sheet2!F$8,Sheet1!$E51,0)+IF(Sheet1!$C52=Sheet2!F$8,Sheet1!$E52,0)+IF(Sheet1!$C53=Sheet2!F$8,Sheet1!$E53,0)</f>
        <v>1</v>
      </c>
      <c r="G49">
        <f>IF(Sheet1!$C54=Sheet2!G$8,Sheet1!$E54,0)+IF(Sheet1!$C55=Sheet2!G$8,Sheet1!$E55,0)+IF(Sheet1!$C48=Sheet2!G$8,Sheet1!$E48,0)+IF(Sheet1!$C49=Sheet2!G$8,Sheet1!$E49,0)+IF(Sheet1!$C50=Sheet2!G$8,Sheet1!$E50,0)+IF(Sheet1!$C51=Sheet2!G$8,Sheet1!$E51,0)+IF(Sheet1!$C52=Sheet2!G$8,Sheet1!$E52,0)+IF(Sheet1!$C53=Sheet2!G$8,Sheet1!$E53,0)</f>
        <v>10</v>
      </c>
      <c r="H49">
        <f>IF(Sheet1!$C54=Sheet2!H$8,Sheet1!$E54,0)+IF(Sheet1!$C55=Sheet2!H$8,Sheet1!$E55,0)+IF(Sheet1!$C48=Sheet2!H$8,Sheet1!$E48,0)+IF(Sheet1!$C49=Sheet2!H$8,Sheet1!$E49,0)+IF(Sheet1!$C50=Sheet2!H$8,Sheet1!$E50,0)+IF(Sheet1!$C51=Sheet2!H$8,Sheet1!$E51,0)+IF(Sheet1!$C52=Sheet2!H$8,Sheet1!$E52,0)+IF(Sheet1!$C53=Sheet2!H$8,Sheet1!$E53,0)</f>
        <v>0</v>
      </c>
      <c r="I49">
        <f>IF(Sheet1!$C54=Sheet2!I$8,Sheet1!$E54,0)+IF(Sheet1!$C55=Sheet2!I$8,Sheet1!$E55,0)+IF(Sheet1!$C48=Sheet2!I$8,Sheet1!$E48,0)+IF(Sheet1!$C49=Sheet2!I$8,Sheet1!$E49,0)+IF(Sheet1!$C50=Sheet2!I$8,Sheet1!$E50,0)+IF(Sheet1!$C51=Sheet2!I$8,Sheet1!$E51,0)+IF(Sheet1!$C52=Sheet2!I$8,Sheet1!$E52,0)+IF(Sheet1!$C53=Sheet2!I$8,Sheet1!$E53,0)</f>
        <v>0</v>
      </c>
      <c r="J49">
        <f>IF(Sheet1!$C54=Sheet2!J$8,Sheet1!$E54,0)+IF(Sheet1!$C55=Sheet2!J$8,Sheet1!$E55,0)+IF(Sheet1!$C48=Sheet2!J$8,Sheet1!$E48,0)+IF(Sheet1!$C49=Sheet2!J$8,Sheet1!$E49,0)+IF(Sheet1!$C50=Sheet2!J$8,Sheet1!$E50,0)+IF(Sheet1!$C51=Sheet2!J$8,Sheet1!$E51,0)+IF(Sheet1!$C52=Sheet2!J$8,Sheet1!$E52,0)+IF(Sheet1!$C53=Sheet2!J$8,Sheet1!$E53,0)</f>
        <v>9</v>
      </c>
      <c r="K49">
        <f>IF(Sheet1!$C54=Sheet2!K$8,Sheet1!$E54,0)+IF(Sheet1!$C55=Sheet2!K$8,Sheet1!$E55,0)+IF(Sheet1!$C48=Sheet2!K$8,Sheet1!$E48,0)+IF(Sheet1!$C49=Sheet2!K$8,Sheet1!$E49,0)+IF(Sheet1!$C50=Sheet2!K$8,Sheet1!$E50,0)+IF(Sheet1!$C51=Sheet2!K$8,Sheet1!$E51,0)+IF(Sheet1!$C52=Sheet2!K$8,Sheet1!$E52,0)+IF(Sheet1!$C53=Sheet2!K$8,Sheet1!$E53,0)</f>
        <v>8</v>
      </c>
      <c r="L49">
        <f>IF(Sheet1!$C54=Sheet2!L$8,Sheet1!$E54,0)+IF(Sheet1!$C55=Sheet2!L$8,Sheet1!$E55,0)+IF(Sheet1!$C48=Sheet2!L$8,Sheet1!$E48,0)+IF(Sheet1!$C49=Sheet2!L$8,Sheet1!$E49,0)+IF(Sheet1!$C50=Sheet2!L$8,Sheet1!$E50,0)+IF(Sheet1!$C51=Sheet2!L$8,Sheet1!$E51,0)+IF(Sheet1!$C52=Sheet2!L$8,Sheet1!$E52,0)+IF(Sheet1!$C53=Sheet2!L$8,Sheet1!$E53,0)</f>
        <v>0</v>
      </c>
      <c r="O49">
        <f t="shared" si="0"/>
        <v>39</v>
      </c>
      <c r="Q49">
        <f>IF(Sheet1!$C54=Sheet2!Q$8,Sheet1!$E54,0)+IF(Sheet1!$C55=Sheet2!Q$8,Sheet1!$E55,0)+IF(Sheet1!$C48=Sheet2!Q$8,Sheet1!$E48,0)+IF(Sheet1!$C49=Sheet2!Q$8,Sheet1!$E49,0)+IF(Sheet1!$C50=Sheet2!Q$8,Sheet1!$E50,0)+IF(Sheet1!$C51=Sheet2!Q$8,Sheet1!$E51,0)+IF(Sheet1!$C52=Sheet2!Q$8,Sheet1!$E52,0)+IF(Sheet1!$C53=Sheet2!Q$8,Sheet1!$E53,0)</f>
        <v>0</v>
      </c>
      <c r="R49">
        <f>IF(Sheet1!$C54=Sheet2!R$8,Sheet1!$E54,0)+IF(Sheet1!$C55=Sheet2!R$8,Sheet1!$E55,0)+IF(Sheet1!$C48=Sheet2!R$8,Sheet1!$E48,0)+IF(Sheet1!$C49=Sheet2!R$8,Sheet1!$E49,0)+IF(Sheet1!$C50=Sheet2!R$8,Sheet1!$E50,0)+IF(Sheet1!$C51=Sheet2!R$8,Sheet1!$E51,0)+IF(Sheet1!$C52=Sheet2!R$8,Sheet1!$E52,0)+IF(Sheet1!$C53=Sheet2!R$8,Sheet1!$E53,0)</f>
        <v>0</v>
      </c>
      <c r="S49">
        <f>IF(Sheet1!$C54=Sheet2!S$8,Sheet1!$E54,0)+IF(Sheet1!$C55=Sheet2!S$8,Sheet1!$E55,0)+IF(Sheet1!$C48=Sheet2!S$8,Sheet1!$E48,0)+IF(Sheet1!$C49=Sheet2!S$8,Sheet1!$E49,0)+IF(Sheet1!$C50=Sheet2!S$8,Sheet1!$E50,0)+IF(Sheet1!$C51=Sheet2!S$8,Sheet1!$E51,0)+IF(Sheet1!$C52=Sheet2!S$8,Sheet1!$E52,0)+IF(Sheet1!$C53=Sheet2!S$8,Sheet1!$E53,0)</f>
        <v>0</v>
      </c>
    </row>
    <row r="50" ht="12.75" hidden="1">
      <c r="O50">
        <f t="shared" si="0"/>
        <v>0</v>
      </c>
    </row>
    <row r="51" ht="12.75" hidden="1">
      <c r="O51">
        <f t="shared" si="0"/>
        <v>0</v>
      </c>
    </row>
    <row r="52" ht="12.75" hidden="1">
      <c r="O52">
        <f t="shared" si="0"/>
        <v>0</v>
      </c>
    </row>
    <row r="53" ht="12.75" hidden="1">
      <c r="O53">
        <f t="shared" si="0"/>
        <v>0</v>
      </c>
    </row>
    <row r="54" ht="12.75" hidden="1">
      <c r="O54">
        <f t="shared" si="0"/>
        <v>0</v>
      </c>
    </row>
    <row r="55" ht="12.75" hidden="1">
      <c r="O55">
        <f t="shared" si="0"/>
        <v>0</v>
      </c>
    </row>
    <row r="56" ht="12.75" hidden="1">
      <c r="O56">
        <f t="shared" si="0"/>
        <v>0</v>
      </c>
    </row>
    <row r="57" ht="12.75" hidden="1">
      <c r="O57">
        <f t="shared" si="0"/>
        <v>0</v>
      </c>
    </row>
    <row r="58" ht="12.75" hidden="1">
      <c r="O58">
        <f t="shared" si="0"/>
        <v>0</v>
      </c>
    </row>
    <row r="59" spans="1:19" ht="12.75">
      <c r="A59" t="str">
        <f>Sheet1!A57</f>
        <v>800 meter run</v>
      </c>
      <c r="C59">
        <f>IF(Sheet1!$C64=Sheet2!C$8,Sheet1!$E64,0)+IF(Sheet1!$C65=Sheet2!C$8,Sheet1!$E65,0)+IF(Sheet1!$C58=Sheet2!C$8,Sheet1!$E58,0)+IF(Sheet1!$C59=Sheet2!C$8,Sheet1!$E59,0)+IF(Sheet1!$C60=Sheet2!C$8,Sheet1!$E60,0)+IF(Sheet1!$C61=Sheet2!C$8,Sheet1!$E61,0)+IF(Sheet1!$C62=Sheet2!C$8,Sheet1!$E62,0)+IF(Sheet1!$C63=Sheet2!C$8,Sheet1!$E63,0)</f>
        <v>11</v>
      </c>
      <c r="D59">
        <f>IF(Sheet1!$C64=Sheet2!D$8,Sheet1!$E64,0)+IF(Sheet1!$C65=Sheet2!D$8,Sheet1!$E65,0)+IF(Sheet1!$C58=Sheet2!D$8,Sheet1!$E58,0)+IF(Sheet1!$C59=Sheet2!D$8,Sheet1!$E59,0)+IF(Sheet1!$C60=Sheet2!D$8,Sheet1!$E60,0)+IF(Sheet1!$C61=Sheet2!D$8,Sheet1!$E61,0)+IF(Sheet1!$C62=Sheet2!D$8,Sheet1!$E62,0)+IF(Sheet1!$C63=Sheet2!D$8,Sheet1!$E63,0)</f>
        <v>0</v>
      </c>
      <c r="E59">
        <f>IF(Sheet1!$C64=Sheet2!E$8,Sheet1!$E64,0)+IF(Sheet1!$C65=Sheet2!E$8,Sheet1!$E65,0)+IF(Sheet1!$C58=Sheet2!E$8,Sheet1!$E58,0)+IF(Sheet1!$C59=Sheet2!E$8,Sheet1!$E59,0)+IF(Sheet1!$C60=Sheet2!E$8,Sheet1!$E60,0)+IF(Sheet1!$C61=Sheet2!E$8,Sheet1!$E61,0)+IF(Sheet1!$C62=Sheet2!E$8,Sheet1!$E62,0)+IF(Sheet1!$C63=Sheet2!E$8,Sheet1!$E63,0)</f>
        <v>0</v>
      </c>
      <c r="F59">
        <f>IF(Sheet1!$C64=Sheet2!F$8,Sheet1!$E64,0)+IF(Sheet1!$C65=Sheet2!F$8,Sheet1!$E65,0)+IF(Sheet1!$C58=Sheet2!F$8,Sheet1!$E58,0)+IF(Sheet1!$C59=Sheet2!F$8,Sheet1!$E59,0)+IF(Sheet1!$C60=Sheet2!F$8,Sheet1!$E60,0)+IF(Sheet1!$C61=Sheet2!F$8,Sheet1!$E61,0)+IF(Sheet1!$C62=Sheet2!F$8,Sheet1!$E62,0)+IF(Sheet1!$C63=Sheet2!F$8,Sheet1!$E63,0)</f>
        <v>2</v>
      </c>
      <c r="G59">
        <f>IF(Sheet1!$C64=Sheet2!G$8,Sheet1!$E64,0)+IF(Sheet1!$C65=Sheet2!G$8,Sheet1!$E65,0)+IF(Sheet1!$C58=Sheet2!G$8,Sheet1!$E58,0)+IF(Sheet1!$C59=Sheet2!G$8,Sheet1!$E59,0)+IF(Sheet1!$C60=Sheet2!G$8,Sheet1!$E60,0)+IF(Sheet1!$C61=Sheet2!G$8,Sheet1!$E61,0)+IF(Sheet1!$C62=Sheet2!G$8,Sheet1!$E62,0)+IF(Sheet1!$C63=Sheet2!G$8,Sheet1!$E63,0)</f>
        <v>8</v>
      </c>
      <c r="H59">
        <f>IF(Sheet1!$C64=Sheet2!H$8,Sheet1!$E64,0)+IF(Sheet1!$C65=Sheet2!H$8,Sheet1!$E65,0)+IF(Sheet1!$C58=Sheet2!H$8,Sheet1!$E58,0)+IF(Sheet1!$C59=Sheet2!H$8,Sheet1!$E59,0)+IF(Sheet1!$C60=Sheet2!H$8,Sheet1!$E60,0)+IF(Sheet1!$C61=Sheet2!H$8,Sheet1!$E61,0)+IF(Sheet1!$C62=Sheet2!H$8,Sheet1!$E62,0)+IF(Sheet1!$C63=Sheet2!H$8,Sheet1!$E63,0)</f>
        <v>5</v>
      </c>
      <c r="I59">
        <f>IF(Sheet1!$C64=Sheet2!I$8,Sheet1!$E64,0)+IF(Sheet1!$C65=Sheet2!I$8,Sheet1!$E65,0)+IF(Sheet1!$C58=Sheet2!I$8,Sheet1!$E58,0)+IF(Sheet1!$C59=Sheet2!I$8,Sheet1!$E59,0)+IF(Sheet1!$C60=Sheet2!I$8,Sheet1!$E60,0)+IF(Sheet1!$C61=Sheet2!I$8,Sheet1!$E61,0)+IF(Sheet1!$C62=Sheet2!I$8,Sheet1!$E62,0)+IF(Sheet1!$C63=Sheet2!I$8,Sheet1!$E63,0)</f>
        <v>3</v>
      </c>
      <c r="J59">
        <f>IF(Sheet1!$C64=Sheet2!J$8,Sheet1!$E64,0)+IF(Sheet1!$C65=Sheet2!J$8,Sheet1!$E65,0)+IF(Sheet1!$C58=Sheet2!J$8,Sheet1!$E58,0)+IF(Sheet1!$C59=Sheet2!J$8,Sheet1!$E59,0)+IF(Sheet1!$C60=Sheet2!J$8,Sheet1!$E60,0)+IF(Sheet1!$C61=Sheet2!J$8,Sheet1!$E61,0)+IF(Sheet1!$C62=Sheet2!J$8,Sheet1!$E62,0)+IF(Sheet1!$C63=Sheet2!J$8,Sheet1!$E63,0)</f>
        <v>6</v>
      </c>
      <c r="K59">
        <f>IF(Sheet1!$C64=Sheet2!K$8,Sheet1!$E64,0)+IF(Sheet1!$C65=Sheet2!K$8,Sheet1!$E65,0)+IF(Sheet1!$C58=Sheet2!K$8,Sheet1!$E58,0)+IF(Sheet1!$C59=Sheet2!K$8,Sheet1!$E59,0)+IF(Sheet1!$C60=Sheet2!K$8,Sheet1!$E60,0)+IF(Sheet1!$C61=Sheet2!K$8,Sheet1!$E61,0)+IF(Sheet1!$C62=Sheet2!K$8,Sheet1!$E62,0)+IF(Sheet1!$C63=Sheet2!K$8,Sheet1!$E63,0)</f>
        <v>0</v>
      </c>
      <c r="L59">
        <f>IF(Sheet1!$C64=Sheet2!L$8,Sheet1!$E64,0)+IF(Sheet1!$C65=Sheet2!L$8,Sheet1!$E65,0)+IF(Sheet1!$C58=Sheet2!L$8,Sheet1!$E58,0)+IF(Sheet1!$C59=Sheet2!L$8,Sheet1!$E59,0)+IF(Sheet1!$C60=Sheet2!L$8,Sheet1!$E60,0)+IF(Sheet1!$C61=Sheet2!L$8,Sheet1!$E61,0)+IF(Sheet1!$C62=Sheet2!L$8,Sheet1!$E62,0)+IF(Sheet1!$C63=Sheet2!L$8,Sheet1!$E63,0)</f>
        <v>4</v>
      </c>
      <c r="O59">
        <f t="shared" si="0"/>
        <v>39</v>
      </c>
      <c r="Q59">
        <f>IF(Sheet1!$C64=Sheet2!Q$8,Sheet1!$E64,0)+IF(Sheet1!$C65=Sheet2!Q$8,Sheet1!$E65,0)+IF(Sheet1!$C58=Sheet2!Q$8,Sheet1!$E58,0)+IF(Sheet1!$C59=Sheet2!Q$8,Sheet1!$E59,0)+IF(Sheet1!$C60=Sheet2!Q$8,Sheet1!$E60,0)+IF(Sheet1!$C61=Sheet2!Q$8,Sheet1!$E61,0)+IF(Sheet1!$C62=Sheet2!Q$8,Sheet1!$E62,0)+IF(Sheet1!$C63=Sheet2!Q$8,Sheet1!$E63,0)</f>
        <v>0</v>
      </c>
      <c r="R59">
        <f>IF(Sheet1!$C64=Sheet2!R$8,Sheet1!$E64,0)+IF(Sheet1!$C65=Sheet2!R$8,Sheet1!$E65,0)+IF(Sheet1!$C58=Sheet2!R$8,Sheet1!$E58,0)+IF(Sheet1!$C59=Sheet2!R$8,Sheet1!$E59,0)+IF(Sheet1!$C60=Sheet2!R$8,Sheet1!$E60,0)+IF(Sheet1!$C61=Sheet2!R$8,Sheet1!$E61,0)+IF(Sheet1!$C62=Sheet2!R$8,Sheet1!$E62,0)+IF(Sheet1!$C63=Sheet2!R$8,Sheet1!$E63,0)</f>
        <v>0</v>
      </c>
      <c r="S59">
        <f>IF(Sheet1!$C64=Sheet2!S$8,Sheet1!$E64,0)+IF(Sheet1!$C65=Sheet2!S$8,Sheet1!$E65,0)+IF(Sheet1!$C58=Sheet2!S$8,Sheet1!$E58,0)+IF(Sheet1!$C59=Sheet2!S$8,Sheet1!$E59,0)+IF(Sheet1!$C60=Sheet2!S$8,Sheet1!$E60,0)+IF(Sheet1!$C61=Sheet2!S$8,Sheet1!$E61,0)+IF(Sheet1!$C62=Sheet2!S$8,Sheet1!$E62,0)+IF(Sheet1!$C63=Sheet2!S$8,Sheet1!$E63,0)</f>
        <v>0</v>
      </c>
    </row>
    <row r="60" spans="1:19" ht="12.75">
      <c r="A60" t="str">
        <f>Sheet1!G5</f>
        <v>1600 meter run</v>
      </c>
      <c r="C60">
        <f>IF(Sheet1!$I6=Sheet2!C$8,Sheet1!$K6,0)+IF(Sheet1!$I7=Sheet2!C$8,Sheet1!$K7,0)+IF(Sheet1!$I8=Sheet2!C$8,Sheet1!$K8,0)+IF(Sheet1!$I9=Sheet2!C$8,Sheet1!$K9,0)+IF(Sheet1!$I10=Sheet2!C$8,Sheet1!$K10,0)+IF(Sheet1!$I11=Sheet2!C$8,Sheet1!$K11,0)+IF(Sheet1!$I12=Sheet2!C$8,Sheet1!$K12,0)+IF(Sheet1!$I13=Sheet2!C$8,Sheet1!$K13,0)</f>
        <v>18</v>
      </c>
      <c r="D60">
        <f>IF(Sheet1!$I6=Sheet2!D$8,Sheet1!$K6,0)+IF(Sheet1!$I7=Sheet2!D$8,Sheet1!$K7,0)+IF(Sheet1!$I8=Sheet2!D$8,Sheet1!$K8,0)+IF(Sheet1!$I9=Sheet2!D$8,Sheet1!$K9,0)+IF(Sheet1!$I10=Sheet2!D$8,Sheet1!$K10,0)+IF(Sheet1!$I11=Sheet2!D$8,Sheet1!$K11,0)+IF(Sheet1!$I12=Sheet2!D$8,Sheet1!$K12,0)+IF(Sheet1!$I13=Sheet2!D$8,Sheet1!$K13,0)</f>
        <v>0</v>
      </c>
      <c r="E60">
        <f>IF(Sheet1!$I6=Sheet2!E$8,Sheet1!$K6,0)+IF(Sheet1!$I7=Sheet2!E$8,Sheet1!$K7,0)+IF(Sheet1!$I8=Sheet2!E$8,Sheet1!$K8,0)+IF(Sheet1!$I9=Sheet2!E$8,Sheet1!$K9,0)+IF(Sheet1!$I10=Sheet2!E$8,Sheet1!$K10,0)+IF(Sheet1!$I11=Sheet2!E$8,Sheet1!$K11,0)+IF(Sheet1!$I12=Sheet2!E$8,Sheet1!$K12,0)+IF(Sheet1!$I13=Sheet2!E$8,Sheet1!$K13,0)</f>
        <v>0</v>
      </c>
      <c r="F60">
        <f>IF(Sheet1!$I6=Sheet2!F$8,Sheet1!$K6,0)+IF(Sheet1!$I7=Sheet2!F$8,Sheet1!$K7,0)+IF(Sheet1!$I8=Sheet2!F$8,Sheet1!$K8,0)+IF(Sheet1!$I9=Sheet2!F$8,Sheet1!$K9,0)+IF(Sheet1!$I10=Sheet2!F$8,Sheet1!$K10,0)+IF(Sheet1!$I11=Sheet2!F$8,Sheet1!$K11,0)+IF(Sheet1!$I12=Sheet2!F$8,Sheet1!$K12,0)+IF(Sheet1!$I13=Sheet2!F$8,Sheet1!$K13,0)</f>
        <v>0</v>
      </c>
      <c r="G60">
        <f>IF(Sheet1!$I6=Sheet2!G$8,Sheet1!$K6,0)+IF(Sheet1!$I7=Sheet2!G$8,Sheet1!$K7,0)+IF(Sheet1!$I8=Sheet2!G$8,Sheet1!$K8,0)+IF(Sheet1!$I9=Sheet2!G$8,Sheet1!$K9,0)+IF(Sheet1!$I10=Sheet2!G$8,Sheet1!$K10,0)+IF(Sheet1!$I11=Sheet2!G$8,Sheet1!$K11,0)+IF(Sheet1!$I12=Sheet2!G$8,Sheet1!$K12,0)+IF(Sheet1!$I13=Sheet2!G$8,Sheet1!$K13,0)</f>
        <v>0</v>
      </c>
      <c r="H60">
        <f>IF(Sheet1!$I6=Sheet2!H$8,Sheet1!$K6,0)+IF(Sheet1!$I7=Sheet2!H$8,Sheet1!$K7,0)+IF(Sheet1!$I8=Sheet2!H$8,Sheet1!$K8,0)+IF(Sheet1!$I9=Sheet2!H$8,Sheet1!$K9,0)+IF(Sheet1!$I10=Sheet2!H$8,Sheet1!$K10,0)+IF(Sheet1!$I11=Sheet2!H$8,Sheet1!$K11,0)+IF(Sheet1!$I12=Sheet2!H$8,Sheet1!$K12,0)+IF(Sheet1!$I13=Sheet2!H$8,Sheet1!$K13,0)</f>
        <v>2</v>
      </c>
      <c r="I60">
        <f>IF(Sheet1!$I6=Sheet2!I$8,Sheet1!$K6,0)+IF(Sheet1!$I7=Sheet2!I$8,Sheet1!$K7,0)+IF(Sheet1!$I8=Sheet2!I$8,Sheet1!$K8,0)+IF(Sheet1!$I9=Sheet2!I$8,Sheet1!$K9,0)+IF(Sheet1!$I10=Sheet2!I$8,Sheet1!$K10,0)+IF(Sheet1!$I11=Sheet2!I$8,Sheet1!$K11,0)+IF(Sheet1!$I12=Sheet2!I$8,Sheet1!$K12,0)+IF(Sheet1!$I13=Sheet2!I$8,Sheet1!$K13,0)</f>
        <v>7</v>
      </c>
      <c r="J60">
        <f>IF(Sheet1!$I6=Sheet2!J$8,Sheet1!$K6,0)+IF(Sheet1!$I7=Sheet2!J$8,Sheet1!$K7,0)+IF(Sheet1!$I8=Sheet2!J$8,Sheet1!$K8,0)+IF(Sheet1!$I9=Sheet2!J$8,Sheet1!$K9,0)+IF(Sheet1!$I10=Sheet2!J$8,Sheet1!$K10,0)+IF(Sheet1!$I11=Sheet2!J$8,Sheet1!$K11,0)+IF(Sheet1!$I12=Sheet2!J$8,Sheet1!$K12,0)+IF(Sheet1!$I13=Sheet2!J$8,Sheet1!$K13,0)</f>
        <v>8</v>
      </c>
      <c r="K60">
        <f>IF(Sheet1!$I6=Sheet2!K$8,Sheet1!$K6,0)+IF(Sheet1!$I7=Sheet2!K$8,Sheet1!$K7,0)+IF(Sheet1!$I8=Sheet2!K$8,Sheet1!$K8,0)+IF(Sheet1!$I9=Sheet2!K$8,Sheet1!$K9,0)+IF(Sheet1!$I10=Sheet2!K$8,Sheet1!$K10,0)+IF(Sheet1!$I11=Sheet2!K$8,Sheet1!$K11,0)+IF(Sheet1!$I12=Sheet2!K$8,Sheet1!$K12,0)+IF(Sheet1!$I13=Sheet2!K$8,Sheet1!$K13,0)</f>
        <v>0</v>
      </c>
      <c r="L60">
        <f>IF(Sheet1!$I6=Sheet2!L$8,Sheet1!$K6,0)+IF(Sheet1!$I7=Sheet2!L$8,Sheet1!$K7,0)+IF(Sheet1!$I8=Sheet2!L$8,Sheet1!$K8,0)+IF(Sheet1!$I9=Sheet2!L$8,Sheet1!$K9,0)+IF(Sheet1!$I10=Sheet2!L$8,Sheet1!$K10,0)+IF(Sheet1!$I11=Sheet2!L$8,Sheet1!$K11,0)+IF(Sheet1!$I12=Sheet2!L$8,Sheet1!$K12,0)+IF(Sheet1!$I13=Sheet2!L$8,Sheet1!$K13,0)</f>
        <v>4</v>
      </c>
      <c r="O60">
        <f t="shared" si="0"/>
        <v>39</v>
      </c>
      <c r="Q60">
        <f>IF(Sheet1!$I6=Sheet2!Q$8,Sheet1!$K6,0)+IF(Sheet1!$I7=Sheet2!Q$8,Sheet1!$K7,0)+IF(Sheet1!$I8=Sheet2!Q$8,Sheet1!$K8,0)+IF(Sheet1!$I9=Sheet2!Q$8,Sheet1!$K9,0)+IF(Sheet1!$I10=Sheet2!Q$8,Sheet1!$K10,0)+IF(Sheet1!$I11=Sheet2!Q$8,Sheet1!$K11,0)+IF(Sheet1!$I12=Sheet2!Q$8,Sheet1!$K12,0)+IF(Sheet1!$I13=Sheet2!Q$8,Sheet1!$K13,0)</f>
        <v>0</v>
      </c>
      <c r="R60">
        <f>IF(Sheet1!$I6=Sheet2!R$8,Sheet1!$K6,0)+IF(Sheet1!$I7=Sheet2!R$8,Sheet1!$K7,0)+IF(Sheet1!$I8=Sheet2!R$8,Sheet1!$K8,0)+IF(Sheet1!$I9=Sheet2!R$8,Sheet1!$K9,0)+IF(Sheet1!$I10=Sheet2!R$8,Sheet1!$K10,0)+IF(Sheet1!$I11=Sheet2!R$8,Sheet1!$K11,0)+IF(Sheet1!$I12=Sheet2!R$8,Sheet1!$K12,0)+IF(Sheet1!$I13=Sheet2!R$8,Sheet1!$K13,0)</f>
        <v>0</v>
      </c>
      <c r="S60">
        <f>IF(Sheet1!$I6=Sheet2!S$8,Sheet1!$K6,0)+IF(Sheet1!$I7=Sheet2!S$8,Sheet1!$K7,0)+IF(Sheet1!$I8=Sheet2!S$8,Sheet1!$K8,0)+IF(Sheet1!$I9=Sheet2!S$8,Sheet1!$K9,0)+IF(Sheet1!$I10=Sheet2!S$8,Sheet1!$K10,0)+IF(Sheet1!$I11=Sheet2!S$8,Sheet1!$K11,0)+IF(Sheet1!$I12=Sheet2!S$8,Sheet1!$K12,0)+IF(Sheet1!$I13=Sheet2!S$8,Sheet1!$K13,0)</f>
        <v>0</v>
      </c>
    </row>
    <row r="61" ht="12.75" hidden="1">
      <c r="O61">
        <f t="shared" si="0"/>
        <v>0</v>
      </c>
    </row>
    <row r="62" ht="12.75" hidden="1">
      <c r="O62">
        <f t="shared" si="0"/>
        <v>0</v>
      </c>
    </row>
    <row r="63" ht="12.75" hidden="1">
      <c r="O63">
        <f t="shared" si="0"/>
        <v>0</v>
      </c>
    </row>
    <row r="64" ht="12.75" hidden="1">
      <c r="O64">
        <f t="shared" si="0"/>
        <v>0</v>
      </c>
    </row>
    <row r="65" ht="12.75" hidden="1">
      <c r="O65">
        <f t="shared" si="0"/>
        <v>0</v>
      </c>
    </row>
    <row r="66" ht="12.75" hidden="1">
      <c r="O66">
        <f t="shared" si="0"/>
        <v>0</v>
      </c>
    </row>
    <row r="67" ht="12.75" hidden="1">
      <c r="O67">
        <f t="shared" si="0"/>
        <v>0</v>
      </c>
    </row>
    <row r="68" ht="12.75" hidden="1">
      <c r="O68">
        <f t="shared" si="0"/>
        <v>0</v>
      </c>
    </row>
    <row r="69" ht="12.75" hidden="1">
      <c r="O69">
        <f t="shared" si="0"/>
        <v>0</v>
      </c>
    </row>
    <row r="70" spans="1:19" ht="12.75">
      <c r="A70" t="str">
        <f>Sheet1!G15</f>
        <v>3200 meter run</v>
      </c>
      <c r="C70">
        <f>IF(Sheet1!$I16=Sheet2!C$8,Sheet1!$K16,0)+IF(Sheet1!$I17=Sheet2!C$8,Sheet1!$K17,0)+IF(Sheet1!$I18=Sheet2!C$8,Sheet1!$K18,0)+IF(Sheet1!$I19=Sheet2!C$8,Sheet1!$K19,0)+IF(Sheet1!$I20=Sheet2!C$8,Sheet1!$K20,0)+IF(Sheet1!$I21=Sheet2!C$8,Sheet1!$K21,0)+IF(Sheet1!$I22=Sheet2!C$8,Sheet1!$K22,0)+IF(Sheet1!$I23=Sheet2!C$8,Sheet1!$K23,0)</f>
        <v>10</v>
      </c>
      <c r="D70">
        <f>IF(Sheet1!$I16=Sheet2!D$8,Sheet1!$K16,0)+IF(Sheet1!$I17=Sheet2!D$8,Sheet1!$K17,0)+IF(Sheet1!$I18=Sheet2!D$8,Sheet1!$K18,0)+IF(Sheet1!$I19=Sheet2!D$8,Sheet1!$K19,0)+IF(Sheet1!$I20=Sheet2!D$8,Sheet1!$K20,0)+IF(Sheet1!$I21=Sheet2!D$8,Sheet1!$K21,0)+IF(Sheet1!$I22=Sheet2!D$8,Sheet1!$K22,0)+IF(Sheet1!$I23=Sheet2!D$8,Sheet1!$K23,0)</f>
        <v>0</v>
      </c>
      <c r="E70">
        <f>IF(Sheet1!$I16=Sheet2!E$8,Sheet1!$K16,0)+IF(Sheet1!$I17=Sheet2!E$8,Sheet1!$K17,0)+IF(Sheet1!$I18=Sheet2!E$8,Sheet1!$K18,0)+IF(Sheet1!$I19=Sheet2!E$8,Sheet1!$K19,0)+IF(Sheet1!$I20=Sheet2!E$8,Sheet1!$K20,0)+IF(Sheet1!$I21=Sheet2!E$8,Sheet1!$K21,0)+IF(Sheet1!$I22=Sheet2!E$8,Sheet1!$K22,0)+IF(Sheet1!$I23=Sheet2!E$8,Sheet1!$K23,0)</f>
        <v>2</v>
      </c>
      <c r="F70">
        <f>IF(Sheet1!$I16=Sheet2!F$8,Sheet1!$K16,0)+IF(Sheet1!$I17=Sheet2!F$8,Sheet1!$K17,0)+IF(Sheet1!$I18=Sheet2!F$8,Sheet1!$K18,0)+IF(Sheet1!$I19=Sheet2!F$8,Sheet1!$K19,0)+IF(Sheet1!$I20=Sheet2!F$8,Sheet1!$K20,0)+IF(Sheet1!$I21=Sheet2!F$8,Sheet1!$K21,0)+IF(Sheet1!$I22=Sheet2!F$8,Sheet1!$K22,0)+IF(Sheet1!$I23=Sheet2!F$8,Sheet1!$K23,0)</f>
        <v>4</v>
      </c>
      <c r="G70">
        <f>IF(Sheet1!$I16=Sheet2!G$8,Sheet1!$K16,0)+IF(Sheet1!$I17=Sheet2!G$8,Sheet1!$K17,0)+IF(Sheet1!$I18=Sheet2!G$8,Sheet1!$K18,0)+IF(Sheet1!$I19=Sheet2!G$8,Sheet1!$K19,0)+IF(Sheet1!$I20=Sheet2!G$8,Sheet1!$K20,0)+IF(Sheet1!$I21=Sheet2!G$8,Sheet1!$K21,0)+IF(Sheet1!$I22=Sheet2!G$8,Sheet1!$K22,0)+IF(Sheet1!$I23=Sheet2!G$8,Sheet1!$K23,0)</f>
        <v>0</v>
      </c>
      <c r="H70">
        <f>IF(Sheet1!$I16=Sheet2!H$8,Sheet1!$K16,0)+IF(Sheet1!$I17=Sheet2!H$8,Sheet1!$K17,0)+IF(Sheet1!$I18=Sheet2!H$8,Sheet1!$K18,0)+IF(Sheet1!$I19=Sheet2!H$8,Sheet1!$K19,0)+IF(Sheet1!$I20=Sheet2!H$8,Sheet1!$K20,0)+IF(Sheet1!$I21=Sheet2!H$8,Sheet1!$K21,0)+IF(Sheet1!$I22=Sheet2!H$8,Sheet1!$K22,0)+IF(Sheet1!$I23=Sheet2!H$8,Sheet1!$K23,0)</f>
        <v>9</v>
      </c>
      <c r="I70">
        <f>IF(Sheet1!$I16=Sheet2!I$8,Sheet1!$K16,0)+IF(Sheet1!$I17=Sheet2!I$8,Sheet1!$K17,0)+IF(Sheet1!$I18=Sheet2!I$8,Sheet1!$K18,0)+IF(Sheet1!$I19=Sheet2!I$8,Sheet1!$K19,0)+IF(Sheet1!$I20=Sheet2!I$8,Sheet1!$K20,0)+IF(Sheet1!$I21=Sheet2!I$8,Sheet1!$K21,0)+IF(Sheet1!$I22=Sheet2!I$8,Sheet1!$K22,0)+IF(Sheet1!$I23=Sheet2!I$8,Sheet1!$K23,0)</f>
        <v>6</v>
      </c>
      <c r="J70">
        <f>IF(Sheet1!$I16=Sheet2!J$8,Sheet1!$K16,0)+IF(Sheet1!$I17=Sheet2!J$8,Sheet1!$K17,0)+IF(Sheet1!$I18=Sheet2!J$8,Sheet1!$K18,0)+IF(Sheet1!$I19=Sheet2!J$8,Sheet1!$K19,0)+IF(Sheet1!$I20=Sheet2!J$8,Sheet1!$K20,0)+IF(Sheet1!$I21=Sheet2!J$8,Sheet1!$K21,0)+IF(Sheet1!$I22=Sheet2!J$8,Sheet1!$K22,0)+IF(Sheet1!$I23=Sheet2!J$8,Sheet1!$K23,0)</f>
        <v>8</v>
      </c>
      <c r="K70">
        <f>IF(Sheet1!$I16=Sheet2!K$8,Sheet1!$K16,0)+IF(Sheet1!$I17=Sheet2!K$8,Sheet1!$K17,0)+IF(Sheet1!$I18=Sheet2!K$8,Sheet1!$K18,0)+IF(Sheet1!$I19=Sheet2!K$8,Sheet1!$K19,0)+IF(Sheet1!$I20=Sheet2!K$8,Sheet1!$K20,0)+IF(Sheet1!$I21=Sheet2!K$8,Sheet1!$K21,0)+IF(Sheet1!$I22=Sheet2!K$8,Sheet1!$K22,0)+IF(Sheet1!$I23=Sheet2!K$8,Sheet1!$K23,0)</f>
        <v>0</v>
      </c>
      <c r="L70">
        <f>IF(Sheet1!$I16=Sheet2!L$8,Sheet1!$K16,0)+IF(Sheet1!$I17=Sheet2!L$8,Sheet1!$K17,0)+IF(Sheet1!$I18=Sheet2!L$8,Sheet1!$K18,0)+IF(Sheet1!$I19=Sheet2!L$8,Sheet1!$K19,0)+IF(Sheet1!$I20=Sheet2!L$8,Sheet1!$K20,0)+IF(Sheet1!$I21=Sheet2!L$8,Sheet1!$K21,0)+IF(Sheet1!$I22=Sheet2!L$8,Sheet1!$K22,0)+IF(Sheet1!$I23=Sheet2!L$8,Sheet1!$K23,0)</f>
        <v>0</v>
      </c>
      <c r="O70">
        <f t="shared" si="0"/>
        <v>39</v>
      </c>
      <c r="Q70">
        <f>IF(Sheet1!$I16=Sheet2!Q$8,Sheet1!$K16,0)+IF(Sheet1!$I17=Sheet2!Q$8,Sheet1!$K17,0)+IF(Sheet1!$I18=Sheet2!Q$8,Sheet1!$K18,0)+IF(Sheet1!$I19=Sheet2!Q$8,Sheet1!$K19,0)+IF(Sheet1!$I20=Sheet2!Q$8,Sheet1!$K20,0)+IF(Sheet1!$I21=Sheet2!Q$8,Sheet1!$K21,0)+IF(Sheet1!$I22=Sheet2!Q$8,Sheet1!$K22,0)+IF(Sheet1!$I23=Sheet2!Q$8,Sheet1!$K23,0)</f>
        <v>0</v>
      </c>
      <c r="R70">
        <f>IF(Sheet1!$I16=Sheet2!R$8,Sheet1!$K16,0)+IF(Sheet1!$I17=Sheet2!R$8,Sheet1!$K17,0)+IF(Sheet1!$I18=Sheet2!R$8,Sheet1!$K18,0)+IF(Sheet1!$I19=Sheet2!R$8,Sheet1!$K19,0)+IF(Sheet1!$I20=Sheet2!R$8,Sheet1!$K20,0)+IF(Sheet1!$I21=Sheet2!R$8,Sheet1!$K21,0)+IF(Sheet1!$I22=Sheet2!R$8,Sheet1!$K22,0)+IF(Sheet1!$I23=Sheet2!R$8,Sheet1!$K23,0)</f>
        <v>0</v>
      </c>
      <c r="S70">
        <f>IF(Sheet1!$I16=Sheet2!S$8,Sheet1!$K16,0)+IF(Sheet1!$I17=Sheet2!S$8,Sheet1!$K17,0)+IF(Sheet1!$I18=Sheet2!S$8,Sheet1!$K18,0)+IF(Sheet1!$I19=Sheet2!S$8,Sheet1!$K19,0)+IF(Sheet1!$I20=Sheet2!S$8,Sheet1!$K20,0)+IF(Sheet1!$I21=Sheet2!S$8,Sheet1!$K21,0)+IF(Sheet1!$I22=Sheet2!S$8,Sheet1!$K22,0)+IF(Sheet1!$I23=Sheet2!S$8,Sheet1!$K23,0)</f>
        <v>0</v>
      </c>
    </row>
    <row r="71" ht="12.75" hidden="1">
      <c r="O71">
        <f t="shared" si="0"/>
        <v>0</v>
      </c>
    </row>
    <row r="72" ht="12.75" hidden="1">
      <c r="O72">
        <f t="shared" si="0"/>
        <v>0</v>
      </c>
    </row>
    <row r="73" ht="12.75" hidden="1">
      <c r="O73">
        <f t="shared" si="0"/>
        <v>0</v>
      </c>
    </row>
    <row r="74" ht="12.75" hidden="1">
      <c r="O74">
        <f t="shared" si="0"/>
        <v>0</v>
      </c>
    </row>
    <row r="75" ht="12.75" hidden="1">
      <c r="O75">
        <f t="shared" si="0"/>
        <v>0</v>
      </c>
    </row>
    <row r="76" ht="12.75" hidden="1">
      <c r="O76">
        <f t="shared" si="0"/>
        <v>0</v>
      </c>
    </row>
    <row r="77" ht="12.75" hidden="1">
      <c r="O77">
        <f t="shared" si="0"/>
        <v>0</v>
      </c>
    </row>
    <row r="78" ht="12.75" hidden="1">
      <c r="O78">
        <f t="shared" si="0"/>
        <v>0</v>
      </c>
    </row>
    <row r="79" ht="12.75" hidden="1">
      <c r="O79">
        <f t="shared" si="0"/>
        <v>0</v>
      </c>
    </row>
    <row r="80" spans="1:19" ht="12.75">
      <c r="A80" t="str">
        <f>Sheet1!G25</f>
        <v>pole vault</v>
      </c>
      <c r="C80">
        <f>IF(Sheet1!$I26=Sheet2!C$8,Sheet1!$K26,0)+IF(Sheet1!$I27=Sheet2!C$8,Sheet1!$K27,0)+IF(Sheet1!$I28=Sheet2!C$8,Sheet1!$K28,0)+IF(Sheet1!$I29=Sheet2!C$8,Sheet1!$K29,0)+IF(Sheet1!$I30=Sheet2!C$8,Sheet1!$K30,0)+IF(Sheet1!$I31=Sheet2!C$8,Sheet1!$K31,0)+IF(Sheet1!$I32=Sheet2!C$8,Sheet1!$K32,0)+IF(Sheet1!$I33=Sheet2!C$8,Sheet1!$K33,0)</f>
        <v>0</v>
      </c>
      <c r="D80">
        <f>IF(Sheet1!$I26=Sheet2!D$8,Sheet1!$K26,0)+IF(Sheet1!$I27=Sheet2!D$8,Sheet1!$K27,0)+IF(Sheet1!$I28=Sheet2!D$8,Sheet1!$K28,0)+IF(Sheet1!$I29=Sheet2!D$8,Sheet1!$K29,0)+IF(Sheet1!$I30=Sheet2!D$8,Sheet1!$K30,0)+IF(Sheet1!$I31=Sheet2!D$8,Sheet1!$K31,0)+IF(Sheet1!$I32=Sheet2!D$8,Sheet1!$K32,0)+IF(Sheet1!$I33=Sheet2!D$8,Sheet1!$K33,0)</f>
        <v>17</v>
      </c>
      <c r="E80">
        <f>IF(Sheet1!$I26=Sheet2!E$8,Sheet1!$K26,0)+IF(Sheet1!$I27=Sheet2!E$8,Sheet1!$K27,0)+IF(Sheet1!$I28=Sheet2!E$8,Sheet1!$K28,0)+IF(Sheet1!$I29=Sheet2!E$8,Sheet1!$K29,0)+IF(Sheet1!$I30=Sheet2!E$8,Sheet1!$K30,0)+IF(Sheet1!$I31=Sheet2!E$8,Sheet1!$K31,0)+IF(Sheet1!$I32=Sheet2!E$8,Sheet1!$K32,0)+IF(Sheet1!$I33=Sheet2!E$8,Sheet1!$K33,0)</f>
        <v>0</v>
      </c>
      <c r="F80">
        <v>1</v>
      </c>
      <c r="G80">
        <v>1</v>
      </c>
      <c r="H80">
        <f>IF(Sheet1!$I26=Sheet2!H$8,Sheet1!$K26,0)+IF(Sheet1!$I27=Sheet2!H$8,Sheet1!$K27,0)+IF(Sheet1!$I28=Sheet2!H$8,Sheet1!$K28,0)+IF(Sheet1!$I29=Sheet2!H$8,Sheet1!$K29,0)+IF(Sheet1!$I30=Sheet2!H$8,Sheet1!$K30,0)+IF(Sheet1!$I31=Sheet2!H$8,Sheet1!$K31,0)+IF(Sheet1!$I32=Sheet2!H$8,Sheet1!$K32,0)+IF(Sheet1!$I33=Sheet2!H$8,Sheet1!$K33,0)</f>
        <v>6</v>
      </c>
      <c r="I80">
        <f>IF(Sheet1!$I26=Sheet2!I$8,Sheet1!$K26,0)+IF(Sheet1!$I27=Sheet2!I$8,Sheet1!$K27,0)+IF(Sheet1!$I28=Sheet2!I$8,Sheet1!$K28,0)+IF(Sheet1!$I29=Sheet2!I$8,Sheet1!$K29,0)+IF(Sheet1!$I30=Sheet2!I$8,Sheet1!$K30,0)+IF(Sheet1!$I31=Sheet2!I$8,Sheet1!$K31,0)+IF(Sheet1!$I32=Sheet2!I$8,Sheet1!$K32,0)+IF(Sheet1!$I33=Sheet2!I$8,Sheet1!$K33,0)</f>
        <v>3</v>
      </c>
      <c r="J80">
        <f>IF(Sheet1!$I26=Sheet2!J$8,Sheet1!$K26,0)+IF(Sheet1!$I27=Sheet2!J$8,Sheet1!$K27,0)+IF(Sheet1!$I28=Sheet2!J$8,Sheet1!$K28,0)+IF(Sheet1!$I29=Sheet2!J$8,Sheet1!$K29,0)+IF(Sheet1!$I30=Sheet2!J$8,Sheet1!$K30,0)+IF(Sheet1!$I31=Sheet2!J$8,Sheet1!$K31,0)+IF(Sheet1!$I32=Sheet2!J$8,Sheet1!$K32,0)+IF(Sheet1!$I33=Sheet2!J$8,Sheet1!$K33,0)</f>
        <v>11</v>
      </c>
      <c r="K80">
        <f>IF(Sheet1!$I26=Sheet2!K$8,Sheet1!$K26,0)+IF(Sheet1!$I27=Sheet2!K$8,Sheet1!$K27,0)+IF(Sheet1!$I28=Sheet2!K$8,Sheet1!$K28,0)+IF(Sheet1!$I29=Sheet2!K$8,Sheet1!$K29,0)+IF(Sheet1!$I30=Sheet2!K$8,Sheet1!$K30,0)+IF(Sheet1!$I31=Sheet2!K$8,Sheet1!$K31,0)+IF(Sheet1!$I32=Sheet2!K$8,Sheet1!$K32,0)+IF(Sheet1!$I33=Sheet2!K$8,Sheet1!$K33,0)</f>
        <v>0</v>
      </c>
      <c r="L80">
        <f>IF(Sheet1!$I26=Sheet2!L$8,Sheet1!$K26,0)+IF(Sheet1!$I27=Sheet2!L$8,Sheet1!$K27,0)+IF(Sheet1!$I28=Sheet2!L$8,Sheet1!$K28,0)+IF(Sheet1!$I29=Sheet2!L$8,Sheet1!$K29,0)+IF(Sheet1!$I30=Sheet2!L$8,Sheet1!$K30,0)+IF(Sheet1!$I31=Sheet2!L$8,Sheet1!$K31,0)+IF(Sheet1!$I32=Sheet2!L$8,Sheet1!$K32,0)+IF(Sheet1!$I33=Sheet2!L$8,Sheet1!$K33,0)</f>
        <v>0</v>
      </c>
      <c r="O80">
        <f>SUM(C80:N80)</f>
        <v>39</v>
      </c>
      <c r="Q80">
        <f>IF(Sheet1!$I26=Sheet2!Q$8,Sheet1!$K26,0)+IF(Sheet1!$I27=Sheet2!Q$8,Sheet1!$K27,0)+IF(Sheet1!$I28=Sheet2!Q$8,Sheet1!$K28,0)+IF(Sheet1!$I29=Sheet2!Q$8,Sheet1!$K29,0)+IF(Sheet1!$I30=Sheet2!Q$8,Sheet1!$K30,0)+IF(Sheet1!$I31=Sheet2!Q$8,Sheet1!$K31,0)+IF(Sheet1!$I32=Sheet2!Q$8,Sheet1!$K32,0)+IF(Sheet1!$I33=Sheet2!Q$8,Sheet1!$K33,0)</f>
        <v>0</v>
      </c>
      <c r="R80">
        <f>IF(Sheet1!$I26=Sheet2!R$8,Sheet1!$K26,0)+IF(Sheet1!$I27=Sheet2!R$8,Sheet1!$K27,0)+IF(Sheet1!$I28=Sheet2!R$8,Sheet1!$K28,0)+IF(Sheet1!$I29=Sheet2!R$8,Sheet1!$K29,0)+IF(Sheet1!$I30=Sheet2!R$8,Sheet1!$K30,0)+IF(Sheet1!$I31=Sheet2!R$8,Sheet1!$K31,0)+IF(Sheet1!$I32=Sheet2!R$8,Sheet1!$K32,0)+IF(Sheet1!$I33=Sheet2!R$8,Sheet1!$K33,0)</f>
        <v>0</v>
      </c>
      <c r="S80">
        <f>IF(Sheet1!$I26=Sheet2!S$8,Sheet1!$K26,0)+IF(Sheet1!$I27=Sheet2!S$8,Sheet1!$K27,0)+IF(Sheet1!$I28=Sheet2!S$8,Sheet1!$K28,0)+IF(Sheet1!$I29=Sheet2!S$8,Sheet1!$K29,0)+IF(Sheet1!$I30=Sheet2!S$8,Sheet1!$K30,0)+IF(Sheet1!$I31=Sheet2!S$8,Sheet1!$K31,0)+IF(Sheet1!$I32=Sheet2!S$8,Sheet1!$K32,0)+IF(Sheet1!$I33=Sheet2!S$8,Sheet1!$K33,0)</f>
        <v>0</v>
      </c>
    </row>
    <row r="81" ht="12.75" hidden="1">
      <c r="O81">
        <f t="shared" si="0"/>
        <v>0</v>
      </c>
    </row>
    <row r="82" ht="12.75" hidden="1">
      <c r="O82">
        <f t="shared" si="0"/>
        <v>0</v>
      </c>
    </row>
    <row r="83" ht="12.75" hidden="1">
      <c r="O83">
        <f aca="true" t="shared" si="1" ref="O83:O146">SUM(C83:N83)</f>
        <v>0</v>
      </c>
    </row>
    <row r="84" ht="12.75" hidden="1">
      <c r="O84">
        <f t="shared" si="1"/>
        <v>0</v>
      </c>
    </row>
    <row r="85" ht="12.75" hidden="1">
      <c r="O85">
        <f t="shared" si="1"/>
        <v>0</v>
      </c>
    </row>
    <row r="86" ht="12.75" hidden="1">
      <c r="O86">
        <f t="shared" si="1"/>
        <v>0</v>
      </c>
    </row>
    <row r="87" ht="12.75" hidden="1">
      <c r="O87">
        <f t="shared" si="1"/>
        <v>0</v>
      </c>
    </row>
    <row r="88" ht="12.75" hidden="1">
      <c r="O88">
        <f t="shared" si="1"/>
        <v>0</v>
      </c>
    </row>
    <row r="89" ht="12.75" hidden="1">
      <c r="O89">
        <f t="shared" si="1"/>
        <v>0</v>
      </c>
    </row>
    <row r="90" spans="1:19" ht="12.75">
      <c r="A90" t="str">
        <f>Sheet1!G37</f>
        <v>high jump</v>
      </c>
      <c r="C90">
        <f>IF(Sheet1!$I36=Sheet2!C$8,Sheet1!$K36,0)+IF(Sheet1!$I37=Sheet2!C$8,Sheet1!$K37,0)+IF(Sheet1!$I38=Sheet2!C$8,Sheet1!$K38,0)+IF(Sheet1!$I39=Sheet2!C$8,Sheet1!$K39,0)+IF(Sheet1!$I40=Sheet2!C$8,Sheet1!$K40,0)+IF(Sheet1!$I41=Sheet2!C$8,Sheet1!$K41,0)+IF(Sheet1!$I42=Sheet2!C$8,Sheet1!$K42,0)+IF(Sheet1!$I43=Sheet2!C$8,Sheet1!$K43,0)</f>
        <v>9</v>
      </c>
      <c r="D90">
        <f>IF(Sheet1!$I36=Sheet2!D$8,Sheet1!$K36,0)+IF(Sheet1!$I37=Sheet2!D$8,Sheet1!$K37,0)+IF(Sheet1!$I38=Sheet2!D$8,Sheet1!$K38,0)+IF(Sheet1!$I39=Sheet2!D$8,Sheet1!$K39,0)+IF(Sheet1!$I40=Sheet2!D$8,Sheet1!$K40,0)+IF(Sheet1!$I41=Sheet2!D$8,Sheet1!$K41,0)+IF(Sheet1!$I42=Sheet2!D$8,Sheet1!$K42,0)+IF(Sheet1!$I43=Sheet2!D$8,Sheet1!$K43,0)</f>
        <v>0</v>
      </c>
      <c r="E90">
        <v>7</v>
      </c>
      <c r="F90">
        <v>4</v>
      </c>
      <c r="G90">
        <f>IF(Sheet1!$I36=Sheet2!G$8,Sheet1!$K36,0)+IF(Sheet1!$I37=Sheet2!G$8,Sheet1!$K37,0)+IF(Sheet1!$I38=Sheet2!G$8,Sheet1!$K38,0)+IF(Sheet1!$I39=Sheet2!G$8,Sheet1!$K39,0)+IF(Sheet1!$I40=Sheet2!G$8,Sheet1!$K40,0)+IF(Sheet1!$I41=Sheet2!G$8,Sheet1!$K41,0)+IF(Sheet1!$I42=Sheet2!G$8,Sheet1!$K42,0)+IF(Sheet1!$I43=Sheet2!G$8,Sheet1!$K43,0)</f>
        <v>0</v>
      </c>
      <c r="H90">
        <f>IF(Sheet1!$I36=Sheet2!H$8,Sheet1!$K36,0)+IF(Sheet1!$I37=Sheet2!H$8,Sheet1!$K37,0)+IF(Sheet1!$I38=Sheet2!H$8,Sheet1!$K38,0)+IF(Sheet1!$I39=Sheet2!H$8,Sheet1!$K39,0)+IF(Sheet1!$I40=Sheet2!H$8,Sheet1!$K40,0)+IF(Sheet1!$I41=Sheet2!H$8,Sheet1!$K41,0)+IF(Sheet1!$I42=Sheet2!H$8,Sheet1!$K42,0)+IF(Sheet1!$I43=Sheet2!H$8,Sheet1!$K43,0)</f>
        <v>0</v>
      </c>
      <c r="I90">
        <f>IF(Sheet1!$I36=Sheet2!I$8,Sheet1!$K36,0)+IF(Sheet1!$I37=Sheet2!I$8,Sheet1!$K37,0)+IF(Sheet1!$I38=Sheet2!I$8,Sheet1!$K38,0)+IF(Sheet1!$I39=Sheet2!I$8,Sheet1!$K39,0)+IF(Sheet1!$I40=Sheet2!I$8,Sheet1!$K40,0)+IF(Sheet1!$I41=Sheet2!I$8,Sheet1!$K41,0)+IF(Sheet1!$I42=Sheet2!I$8,Sheet1!$K42,0)+IF(Sheet1!$I43=Sheet2!I$8,Sheet1!$K43,0)</f>
        <v>0</v>
      </c>
      <c r="J90">
        <f>IF(Sheet1!$I36=Sheet2!J$8,Sheet1!$K36,0)+IF(Sheet1!$I37=Sheet2!J$8,Sheet1!$K37,0)+IF(Sheet1!$I38=Sheet2!J$8,Sheet1!$K38,0)+IF(Sheet1!$I39=Sheet2!J$8,Sheet1!$K39,0)+IF(Sheet1!$I40=Sheet2!J$8,Sheet1!$K40,0)+IF(Sheet1!$I41=Sheet2!J$8,Sheet1!$K41,0)+IF(Sheet1!$I42=Sheet2!J$8,Sheet1!$K42,0)+IF(Sheet1!$I43=Sheet2!J$8,Sheet1!$K43,0)</f>
        <v>10</v>
      </c>
      <c r="K90">
        <f>IF(Sheet1!$I36=Sheet2!K$8,Sheet1!$K36,0)+IF(Sheet1!$I37=Sheet2!K$8,Sheet1!$K37,0)+IF(Sheet1!$I38=Sheet2!K$8,Sheet1!$K38,0)+IF(Sheet1!$I39=Sheet2!K$8,Sheet1!$K39,0)+IF(Sheet1!$I40=Sheet2!K$8,Sheet1!$K40,0)+IF(Sheet1!$I41=Sheet2!K$8,Sheet1!$K41,0)+IF(Sheet1!$I42=Sheet2!K$8,Sheet1!$K42,0)+IF(Sheet1!$I43=Sheet2!K$8,Sheet1!$K43,0)</f>
        <v>8</v>
      </c>
      <c r="L90">
        <f>IF(Sheet1!$I36=Sheet2!L$8,Sheet1!$K36,0)+IF(Sheet1!$I37=Sheet2!L$8,Sheet1!$K37,0)+IF(Sheet1!$I38=Sheet2!L$8,Sheet1!$K38,0)+IF(Sheet1!$I39=Sheet2!L$8,Sheet1!$K39,0)+IF(Sheet1!$I40=Sheet2!L$8,Sheet1!$K40,0)+IF(Sheet1!$I41=Sheet2!L$8,Sheet1!$K41,0)+IF(Sheet1!$I42=Sheet2!L$8,Sheet1!$K42,0)+IF(Sheet1!$I43=Sheet2!L$8,Sheet1!$K43,0)</f>
        <v>0</v>
      </c>
      <c r="O90">
        <f t="shared" si="1"/>
        <v>38</v>
      </c>
      <c r="Q90">
        <f>IF(Sheet1!$I38=Sheet2!Q$8,Sheet1!$K38,0)+IF(Sheet1!$I39=Sheet2!Q$8,Sheet1!$K39,0)+IF(Sheet1!$I40=Sheet2!Q$8,Sheet1!$K40,0)+IF(Sheet1!$I41=Sheet2!Q$8,Sheet1!$K41,0)+IF(Sheet1!$I42=Sheet2!Q$8,Sheet1!$K42,0)+IF(Sheet1!$I43=Sheet2!Q$8,Sheet1!$K43,0)+IF(Sheet1!$I44=Sheet2!Q$8,Sheet1!$K44,0)+IF(Sheet1!$I45=Sheet2!Q$8,Sheet1!$K45,0)</f>
        <v>0</v>
      </c>
      <c r="R90">
        <f>IF(Sheet1!$I38=Sheet2!R$8,Sheet1!$K38,0)+IF(Sheet1!$I39=Sheet2!R$8,Sheet1!$K39,0)+IF(Sheet1!$I40=Sheet2!R$8,Sheet1!$K40,0)+IF(Sheet1!$I41=Sheet2!R$8,Sheet1!$K41,0)+IF(Sheet1!$I42=Sheet2!R$8,Sheet1!$K42,0)+IF(Sheet1!$I43=Sheet2!R$8,Sheet1!$K43,0)+IF(Sheet1!$I44=Sheet2!R$8,Sheet1!$K44,0)+IF(Sheet1!$I45=Sheet2!R$8,Sheet1!$K45,0)</f>
        <v>0</v>
      </c>
      <c r="S90">
        <f>IF(Sheet1!$I38=Sheet2!S$8,Sheet1!$K38,0)+IF(Sheet1!$I39=Sheet2!S$8,Sheet1!$K39,0)+IF(Sheet1!$I40=Sheet2!S$8,Sheet1!$K40,0)+IF(Sheet1!$I41=Sheet2!S$8,Sheet1!$K41,0)+IF(Sheet1!$I42=Sheet2!S$8,Sheet1!$K42,0)+IF(Sheet1!$I43=Sheet2!S$8,Sheet1!$K43,0)+IF(Sheet1!$I44=Sheet2!S$8,Sheet1!$K44,0)+IF(Sheet1!$I45=Sheet2!S$8,Sheet1!$K45,0)</f>
        <v>0</v>
      </c>
    </row>
    <row r="91" ht="12.75" hidden="1">
      <c r="O91">
        <f t="shared" si="1"/>
        <v>0</v>
      </c>
    </row>
    <row r="92" ht="12.75" hidden="1">
      <c r="O92">
        <f t="shared" si="1"/>
        <v>0</v>
      </c>
    </row>
    <row r="93" ht="12.75" hidden="1">
      <c r="O93">
        <f t="shared" si="1"/>
        <v>0</v>
      </c>
    </row>
    <row r="94" ht="12.75" hidden="1">
      <c r="O94">
        <f t="shared" si="1"/>
        <v>0</v>
      </c>
    </row>
    <row r="95" ht="12.75" hidden="1">
      <c r="O95">
        <f t="shared" si="1"/>
        <v>0</v>
      </c>
    </row>
    <row r="96" ht="12.75" hidden="1">
      <c r="O96">
        <f t="shared" si="1"/>
        <v>0</v>
      </c>
    </row>
    <row r="97" ht="12.75" hidden="1">
      <c r="O97">
        <f t="shared" si="1"/>
        <v>0</v>
      </c>
    </row>
    <row r="98" ht="12.75" hidden="1">
      <c r="O98">
        <f t="shared" si="1"/>
        <v>0</v>
      </c>
    </row>
    <row r="99" ht="12.75" hidden="1">
      <c r="O99">
        <f t="shared" si="1"/>
        <v>0</v>
      </c>
    </row>
    <row r="100" spans="1:19" ht="12.75">
      <c r="A100" t="str">
        <f>Sheet1!G47</f>
        <v>long jump</v>
      </c>
      <c r="C100">
        <f>IF(Sheet1!$I48=Sheet2!C$8,Sheet1!$K48,0)+IF(Sheet1!$I49=Sheet2!C$8,Sheet1!$K49,0)+IF(Sheet1!$I50=Sheet2!C$8,Sheet1!$K50,0)+IF(Sheet1!$I51=Sheet2!C$8,Sheet1!$K51,0)+IF(Sheet1!$I52=Sheet2!C$8,Sheet1!$K52,0)+IF(Sheet1!$I53=Sheet2!C$8,Sheet1!$K53,0)+IF(Sheet1!$I54=Sheet2!C$8,Sheet1!$K54,0)+IF(Sheet1!$I55=Sheet2!C$8,Sheet1!$K55,0)</f>
        <v>7</v>
      </c>
      <c r="D100">
        <f>IF(Sheet1!$I48=Sheet2!D$8,Sheet1!$K48,0)+IF(Sheet1!$I49=Sheet2!D$8,Sheet1!$K49,0)+IF(Sheet1!$I50=Sheet2!D$8,Sheet1!$K50,0)+IF(Sheet1!$I51=Sheet2!D$8,Sheet1!$K51,0)+IF(Sheet1!$I52=Sheet2!D$8,Sheet1!$K52,0)+IF(Sheet1!$I53=Sheet2!D$8,Sheet1!$K53,0)+IF(Sheet1!$I54=Sheet2!D$8,Sheet1!$K54,0)+IF(Sheet1!$I55=Sheet2!D$8,Sheet1!$K55,0)</f>
        <v>0</v>
      </c>
      <c r="E100">
        <f>IF(Sheet1!$I48=Sheet2!E$8,Sheet1!$K48,0)+IF(Sheet1!$I49=Sheet2!E$8,Sheet1!$K49,0)+IF(Sheet1!$I50=Sheet2!E$8,Sheet1!$K50,0)+IF(Sheet1!$I51=Sheet2!E$8,Sheet1!$K51,0)+IF(Sheet1!$I52=Sheet2!E$8,Sheet1!$K52,0)+IF(Sheet1!$I53=Sheet2!E$8,Sheet1!$K53,0)+IF(Sheet1!$I54=Sheet2!E$8,Sheet1!$K54,0)+IF(Sheet1!$I55=Sheet2!E$8,Sheet1!$K55,0)</f>
        <v>0</v>
      </c>
      <c r="F100">
        <f>IF(Sheet1!$I48=Sheet2!F$8,Sheet1!$K48,0)+IF(Sheet1!$I49=Sheet2!F$8,Sheet1!$K49,0)+IF(Sheet1!$I50=Sheet2!F$8,Sheet1!$K50,0)+IF(Sheet1!$I51=Sheet2!F$8,Sheet1!$K51,0)+IF(Sheet1!$I52=Sheet2!F$8,Sheet1!$K52,0)+IF(Sheet1!$I53=Sheet2!F$8,Sheet1!$K53,0)+IF(Sheet1!$I54=Sheet2!F$8,Sheet1!$K54,0)+IF(Sheet1!$I55=Sheet2!F$8,Sheet1!$K55,0)</f>
        <v>6</v>
      </c>
      <c r="G100">
        <f>IF(Sheet1!$I48=Sheet2!G$8,Sheet1!$K48,0)+IF(Sheet1!$I49=Sheet2!G$8,Sheet1!$K49,0)+IF(Sheet1!$I50=Sheet2!G$8,Sheet1!$K50,0)+IF(Sheet1!$I51=Sheet2!G$8,Sheet1!$K51,0)+IF(Sheet1!$I52=Sheet2!G$8,Sheet1!$K52,0)+IF(Sheet1!$I53=Sheet2!G$8,Sheet1!$K53,0)+IF(Sheet1!$I54=Sheet2!G$8,Sheet1!$K54,0)+IF(Sheet1!$I55=Sheet2!G$8,Sheet1!$K55,0)</f>
        <v>9</v>
      </c>
      <c r="H100">
        <f>IF(Sheet1!$I48=Sheet2!H$8,Sheet1!$K48,0)+IF(Sheet1!$I49=Sheet2!H$8,Sheet1!$K49,0)+IF(Sheet1!$I50=Sheet2!H$8,Sheet1!$K50,0)+IF(Sheet1!$I51=Sheet2!H$8,Sheet1!$K51,0)+IF(Sheet1!$I52=Sheet2!H$8,Sheet1!$K52,0)+IF(Sheet1!$I53=Sheet2!H$8,Sheet1!$K53,0)+IF(Sheet1!$I54=Sheet2!H$8,Sheet1!$K54,0)+IF(Sheet1!$I55=Sheet2!H$8,Sheet1!$K55,0)</f>
        <v>3</v>
      </c>
      <c r="I100">
        <f>IF(Sheet1!$I48=Sheet2!I$8,Sheet1!$K48,0)+IF(Sheet1!$I49=Sheet2!I$8,Sheet1!$K49,0)+IF(Sheet1!$I50=Sheet2!I$8,Sheet1!$K50,0)+IF(Sheet1!$I51=Sheet2!I$8,Sheet1!$K51,0)+IF(Sheet1!$I52=Sheet2!I$8,Sheet1!$K52,0)+IF(Sheet1!$I53=Sheet2!I$8,Sheet1!$K53,0)+IF(Sheet1!$I54=Sheet2!I$8,Sheet1!$K54,0)+IF(Sheet1!$I55=Sheet2!I$8,Sheet1!$K55,0)</f>
        <v>0</v>
      </c>
      <c r="J100">
        <f>IF(Sheet1!$I48=Sheet2!J$8,Sheet1!$K48,0)+IF(Sheet1!$I49=Sheet2!J$8,Sheet1!$K49,0)+IF(Sheet1!$I50=Sheet2!J$8,Sheet1!$K50,0)+IF(Sheet1!$I51=Sheet2!J$8,Sheet1!$K51,0)+IF(Sheet1!$I52=Sheet2!J$8,Sheet1!$K52,0)+IF(Sheet1!$I53=Sheet2!J$8,Sheet1!$K53,0)+IF(Sheet1!$I54=Sheet2!J$8,Sheet1!$K54,0)+IF(Sheet1!$I55=Sheet2!J$8,Sheet1!$K55,0)</f>
        <v>14</v>
      </c>
      <c r="K100">
        <f>IF(Sheet1!$I48=Sheet2!K$8,Sheet1!$K48,0)+IF(Sheet1!$I49=Sheet2!K$8,Sheet1!$K49,0)+IF(Sheet1!$I50=Sheet2!K$8,Sheet1!$K50,0)+IF(Sheet1!$I51=Sheet2!K$8,Sheet1!$K51,0)+IF(Sheet1!$I52=Sheet2!K$8,Sheet1!$K52,0)+IF(Sheet1!$I53=Sheet2!K$8,Sheet1!$K53,0)+IF(Sheet1!$I54=Sheet2!K$8,Sheet1!$K54,0)+IF(Sheet1!$I55=Sheet2!K$8,Sheet1!$K55,0)</f>
        <v>0</v>
      </c>
      <c r="L100">
        <f>IF(Sheet1!$I48=Sheet2!L$8,Sheet1!$K48,0)+IF(Sheet1!$I49=Sheet2!L$8,Sheet1!$K49,0)+IF(Sheet1!$I50=Sheet2!L$8,Sheet1!$K50,0)+IF(Sheet1!$I51=Sheet2!L$8,Sheet1!$K51,0)+IF(Sheet1!$I52=Sheet2!L$8,Sheet1!$K52,0)+IF(Sheet1!$I53=Sheet2!L$8,Sheet1!$K53,0)+IF(Sheet1!$I54=Sheet2!L$8,Sheet1!$K54,0)+IF(Sheet1!$I55=Sheet2!L$8,Sheet1!$K55,0)</f>
        <v>0</v>
      </c>
      <c r="O100">
        <f t="shared" si="1"/>
        <v>39</v>
      </c>
      <c r="Q100">
        <f>IF(Sheet1!$I48=Sheet2!Q$8,Sheet1!$K48,0)+IF(Sheet1!$I49=Sheet2!Q$8,Sheet1!$K49,0)+IF(Sheet1!$I50=Sheet2!Q$8,Sheet1!$K50,0)+IF(Sheet1!$I51=Sheet2!Q$8,Sheet1!$K51,0)+IF(Sheet1!$I52=Sheet2!Q$8,Sheet1!$K52,0)+IF(Sheet1!$I53=Sheet2!Q$8,Sheet1!$K53,0)+IF(Sheet1!$I54=Sheet2!Q$8,Sheet1!$K54,0)+IF(Sheet1!$I55=Sheet2!Q$8,Sheet1!$K55,0)</f>
        <v>0</v>
      </c>
      <c r="R100">
        <f>IF(Sheet1!$I48=Sheet2!R$8,Sheet1!$K48,0)+IF(Sheet1!$I49=Sheet2!R$8,Sheet1!$K49,0)+IF(Sheet1!$I50=Sheet2!R$8,Sheet1!$K50,0)+IF(Sheet1!$I51=Sheet2!R$8,Sheet1!$K51,0)+IF(Sheet1!$I52=Sheet2!R$8,Sheet1!$K52,0)+IF(Sheet1!$I53=Sheet2!R$8,Sheet1!$K53,0)+IF(Sheet1!$I54=Sheet2!R$8,Sheet1!$K54,0)+IF(Sheet1!$I55=Sheet2!R$8,Sheet1!$K55,0)</f>
        <v>0</v>
      </c>
      <c r="S100">
        <f>IF(Sheet1!$I48=Sheet2!S$8,Sheet1!$K48,0)+IF(Sheet1!$I49=Sheet2!S$8,Sheet1!$K49,0)+IF(Sheet1!$I50=Sheet2!S$8,Sheet1!$K50,0)+IF(Sheet1!$I51=Sheet2!S$8,Sheet1!$K51,0)+IF(Sheet1!$I52=Sheet2!S$8,Sheet1!$K52,0)+IF(Sheet1!$I53=Sheet2!S$8,Sheet1!$K53,0)+IF(Sheet1!$I54=Sheet2!S$8,Sheet1!$K54,0)+IF(Sheet1!$I55=Sheet2!S$8,Sheet1!$K55,0)</f>
        <v>0</v>
      </c>
    </row>
    <row r="101" ht="12.75" hidden="1">
      <c r="O101">
        <f t="shared" si="1"/>
        <v>0</v>
      </c>
    </row>
    <row r="102" ht="12.75" hidden="1">
      <c r="O102">
        <f t="shared" si="1"/>
        <v>0</v>
      </c>
    </row>
    <row r="103" ht="12.75" hidden="1">
      <c r="O103">
        <f t="shared" si="1"/>
        <v>0</v>
      </c>
    </row>
    <row r="104" ht="12.75" hidden="1">
      <c r="O104">
        <f t="shared" si="1"/>
        <v>0</v>
      </c>
    </row>
    <row r="105" ht="12.75" hidden="1">
      <c r="O105">
        <f t="shared" si="1"/>
        <v>0</v>
      </c>
    </row>
    <row r="106" ht="12.75" hidden="1">
      <c r="O106">
        <f t="shared" si="1"/>
        <v>0</v>
      </c>
    </row>
    <row r="107" ht="12.75" hidden="1">
      <c r="O107">
        <f t="shared" si="1"/>
        <v>0</v>
      </c>
    </row>
    <row r="108" ht="12.75" hidden="1">
      <c r="O108">
        <f t="shared" si="1"/>
        <v>0</v>
      </c>
    </row>
    <row r="109" ht="12.75" hidden="1">
      <c r="O109">
        <f t="shared" si="1"/>
        <v>0</v>
      </c>
    </row>
    <row r="110" spans="1:19" ht="12.75">
      <c r="A110" t="str">
        <f>Sheet1!G57</f>
        <v>triple jump</v>
      </c>
      <c r="C110">
        <f>IF(Sheet1!$I58=Sheet2!C$8,Sheet1!$K58,0)+IF(Sheet1!$I59=Sheet2!C$8,Sheet1!$K59,0)+IF(Sheet1!$I60=Sheet2!C$8,Sheet1!$K60,0)+IF(Sheet1!$I61=Sheet2!C$8,Sheet1!$K61,0)+IF(Sheet1!$I62=Sheet2!C$8,Sheet1!$K62,0)+IF(Sheet1!$I63=Sheet2!C$8,Sheet1!$K63,0)+IF(Sheet1!$I64=Sheet2!C$8,Sheet1!$K64,0)+IF(Sheet1!$I65=Sheet2!C$8,Sheet1!$K65,0)</f>
        <v>0</v>
      </c>
      <c r="D110">
        <f>IF(Sheet1!$I58=Sheet2!D$8,Sheet1!$K58,0)+IF(Sheet1!$I59=Sheet2!D$8,Sheet1!$K59,0)+IF(Sheet1!$I60=Sheet2!D$8,Sheet1!$K60,0)+IF(Sheet1!$I61=Sheet2!D$8,Sheet1!$K61,0)+IF(Sheet1!$I62=Sheet2!D$8,Sheet1!$K62,0)+IF(Sheet1!$I63=Sheet2!D$8,Sheet1!$K63,0)+IF(Sheet1!$I64=Sheet2!D$8,Sheet1!$K64,0)+IF(Sheet1!$I65=Sheet2!D$8,Sheet1!$K65,0)</f>
        <v>0</v>
      </c>
      <c r="E110">
        <f>IF(Sheet1!$I58=Sheet2!E$8,Sheet1!$K58,0)+IF(Sheet1!$I59=Sheet2!E$8,Sheet1!$K59,0)+IF(Sheet1!$I60=Sheet2!E$8,Sheet1!$K60,0)+IF(Sheet1!$I61=Sheet2!E$8,Sheet1!$K61,0)+IF(Sheet1!$I62=Sheet2!E$8,Sheet1!$K62,0)+IF(Sheet1!$I63=Sheet2!E$8,Sheet1!$K63,0)+IF(Sheet1!$I64=Sheet2!E$8,Sheet1!$K64,0)+IF(Sheet1!$I65=Sheet2!E$8,Sheet1!$K65,0)</f>
        <v>0</v>
      </c>
      <c r="F110">
        <f>IF(Sheet1!$I58=Sheet2!F$8,Sheet1!$K58,0)+IF(Sheet1!$I59=Sheet2!F$8,Sheet1!$K59,0)+IF(Sheet1!$I60=Sheet2!F$8,Sheet1!$K60,0)+IF(Sheet1!$I61=Sheet2!F$8,Sheet1!$K61,0)+IF(Sheet1!$I62=Sheet2!F$8,Sheet1!$K62,0)+IF(Sheet1!$I63=Sheet2!F$8,Sheet1!$K63,0)+IF(Sheet1!$I64=Sheet2!F$8,Sheet1!$K64,0)+IF(Sheet1!$I65=Sheet2!F$8,Sheet1!$K65,0)</f>
        <v>10</v>
      </c>
      <c r="G110">
        <f>IF(Sheet1!$I58=Sheet2!G$8,Sheet1!$K58,0)+IF(Sheet1!$I59=Sheet2!G$8,Sheet1!$K59,0)+IF(Sheet1!$I60=Sheet2!G$8,Sheet1!$K60,0)+IF(Sheet1!$I61=Sheet2!G$8,Sheet1!$K61,0)+IF(Sheet1!$I62=Sheet2!G$8,Sheet1!$K62,0)+IF(Sheet1!$I63=Sheet2!G$8,Sheet1!$K63,0)+IF(Sheet1!$I64=Sheet2!G$8,Sheet1!$K64,0)+IF(Sheet1!$I65=Sheet2!G$8,Sheet1!$K65,0)</f>
        <v>13</v>
      </c>
      <c r="H110">
        <f>IF(Sheet1!$I58=Sheet2!H$8,Sheet1!$K58,0)+IF(Sheet1!$I59=Sheet2!H$8,Sheet1!$K59,0)+IF(Sheet1!$I60=Sheet2!H$8,Sheet1!$K60,0)+IF(Sheet1!$I61=Sheet2!H$8,Sheet1!$K61,0)+IF(Sheet1!$I62=Sheet2!H$8,Sheet1!$K62,0)+IF(Sheet1!$I63=Sheet2!H$8,Sheet1!$K63,0)+IF(Sheet1!$I64=Sheet2!H$8,Sheet1!$K64,0)+IF(Sheet1!$I65=Sheet2!H$8,Sheet1!$K65,0)</f>
        <v>11</v>
      </c>
      <c r="I110">
        <f>IF(Sheet1!$I58=Sheet2!I$8,Sheet1!$K58,0)+IF(Sheet1!$I59=Sheet2!I$8,Sheet1!$K59,0)+IF(Sheet1!$I60=Sheet2!I$8,Sheet1!$K60,0)+IF(Sheet1!$I61=Sheet2!I$8,Sheet1!$K61,0)+IF(Sheet1!$I62=Sheet2!I$8,Sheet1!$K62,0)+IF(Sheet1!$I63=Sheet2!I$8,Sheet1!$K63,0)+IF(Sheet1!$I64=Sheet2!I$8,Sheet1!$K64,0)+IF(Sheet1!$I65=Sheet2!I$8,Sheet1!$K65,0)</f>
        <v>4</v>
      </c>
      <c r="J110">
        <f>IF(Sheet1!$I58=Sheet2!J$8,Sheet1!$K58,0)+IF(Sheet1!$I59=Sheet2!J$8,Sheet1!$K59,0)+IF(Sheet1!$I60=Sheet2!J$8,Sheet1!$K60,0)+IF(Sheet1!$I61=Sheet2!J$8,Sheet1!$K61,0)+IF(Sheet1!$I62=Sheet2!J$8,Sheet1!$K62,0)+IF(Sheet1!$I63=Sheet2!J$8,Sheet1!$K63,0)+IF(Sheet1!$I64=Sheet2!J$8,Sheet1!$K64,0)+IF(Sheet1!$I65=Sheet2!J$8,Sheet1!$K65,0)</f>
        <v>1</v>
      </c>
      <c r="K110">
        <f>IF(Sheet1!$I58=Sheet2!K$8,Sheet1!$K58,0)+IF(Sheet1!$I59=Sheet2!K$8,Sheet1!$K59,0)+IF(Sheet1!$I60=Sheet2!K$8,Sheet1!$K60,0)+IF(Sheet1!$I61=Sheet2!K$8,Sheet1!$K61,0)+IF(Sheet1!$I62=Sheet2!K$8,Sheet1!$K62,0)+IF(Sheet1!$I63=Sheet2!K$8,Sheet1!$K63,0)+IF(Sheet1!$I64=Sheet2!K$8,Sheet1!$K64,0)+IF(Sheet1!$I65=Sheet2!K$8,Sheet1!$K65,0)</f>
        <v>0</v>
      </c>
      <c r="L110">
        <f>IF(Sheet1!$I58=Sheet2!L$8,Sheet1!$K58,0)+IF(Sheet1!$I59=Sheet2!L$8,Sheet1!$K59,0)+IF(Sheet1!$I60=Sheet2!L$8,Sheet1!$K60,0)+IF(Sheet1!$I61=Sheet2!L$8,Sheet1!$K61,0)+IF(Sheet1!$I62=Sheet2!L$8,Sheet1!$K62,0)+IF(Sheet1!$I63=Sheet2!L$8,Sheet1!$K63,0)+IF(Sheet1!$I64=Sheet2!L$8,Sheet1!$K64,0)+IF(Sheet1!$I65=Sheet2!L$8,Sheet1!$K65,0)</f>
        <v>0</v>
      </c>
      <c r="O110">
        <f t="shared" si="1"/>
        <v>39</v>
      </c>
      <c r="Q110">
        <f>IF(Sheet1!$I58=Sheet2!Q$8,Sheet1!$K58,0)+IF(Sheet1!$I59=Sheet2!Q$8,Sheet1!$K59,0)+IF(Sheet1!$I60=Sheet2!Q$8,Sheet1!$K60,0)+IF(Sheet1!$I61=Sheet2!Q$8,Sheet1!$K61,0)+IF(Sheet1!$I62=Sheet2!Q$8,Sheet1!$K62,0)+IF(Sheet1!$I63=Sheet2!Q$8,Sheet1!$K63,0)+IF(Sheet1!$I64=Sheet2!Q$8,Sheet1!$K64,0)+IF(Sheet1!$I65=Sheet2!Q$8,Sheet1!$K65,0)</f>
        <v>0</v>
      </c>
      <c r="R110">
        <f>IF(Sheet1!$I58=Sheet2!R$8,Sheet1!$K58,0)+IF(Sheet1!$I59=Sheet2!R$8,Sheet1!$K59,0)+IF(Sheet1!$I60=Sheet2!R$8,Sheet1!$K60,0)+IF(Sheet1!$I61=Sheet2!R$8,Sheet1!$K61,0)+IF(Sheet1!$I62=Sheet2!R$8,Sheet1!$K62,0)+IF(Sheet1!$I63=Sheet2!R$8,Sheet1!$K63,0)+IF(Sheet1!$I64=Sheet2!R$8,Sheet1!$K64,0)+IF(Sheet1!$I65=Sheet2!R$8,Sheet1!$K65,0)</f>
        <v>0</v>
      </c>
      <c r="S110">
        <f>IF(Sheet1!$I58=Sheet2!S$8,Sheet1!$K58,0)+IF(Sheet1!$I59=Sheet2!S$8,Sheet1!$K59,0)+IF(Sheet1!$I60=Sheet2!S$8,Sheet1!$K60,0)+IF(Sheet1!$I61=Sheet2!S$8,Sheet1!$K61,0)+IF(Sheet1!$I62=Sheet2!S$8,Sheet1!$K62,0)+IF(Sheet1!$I63=Sheet2!S$8,Sheet1!$K63,0)+IF(Sheet1!$I64=Sheet2!S$8,Sheet1!$K64,0)+IF(Sheet1!$I65=Sheet2!S$8,Sheet1!$K65,0)</f>
        <v>0</v>
      </c>
    </row>
    <row r="111" spans="1:19" ht="12.75">
      <c r="A111" t="str">
        <f>Sheet1!M5</f>
        <v>shot put</v>
      </c>
      <c r="C111">
        <f>IF(Sheet1!$O6=Sheet2!C$8,Sheet1!$Q6,0)+IF(Sheet1!$O7=Sheet2!C$8,Sheet1!$Q7,0)+IF(Sheet1!$O8=Sheet2!C$8,Sheet1!$Q8,0)+IF(Sheet1!$O9=Sheet2!C$8,Sheet1!$Q9,0)+IF(Sheet1!$O10=Sheet2!C$8,Sheet1!$Q10,0)+IF(Sheet1!$O11=Sheet2!C$8,Sheet1!$Q11,0)+IF(Sheet1!$O12=Sheet2!C$8,Sheet1!$Q12,0)+IF(Sheet1!$O13=Sheet2!C$8,Sheet1!$Q13,0)</f>
        <v>6</v>
      </c>
      <c r="D111">
        <f>IF(Sheet1!$O6=Sheet2!D$8,Sheet1!$Q6,0)+IF(Sheet1!$O7=Sheet2!D$8,Sheet1!$Q7,0)+IF(Sheet1!$O8=Sheet2!D$8,Sheet1!$Q8,0)+IF(Sheet1!$O9=Sheet2!D$8,Sheet1!$Q9,0)+IF(Sheet1!$O10=Sheet2!D$8,Sheet1!$Q10,0)+IF(Sheet1!$O11=Sheet2!D$8,Sheet1!$Q11,0)+IF(Sheet1!$O12=Sheet2!D$8,Sheet1!$Q12,0)+IF(Sheet1!$O13=Sheet2!D$8,Sheet1!$Q13,0)</f>
        <v>0</v>
      </c>
      <c r="E111">
        <f>IF(Sheet1!$O6=Sheet2!E$8,Sheet1!$Q6,0)+IF(Sheet1!$O7=Sheet2!E$8,Sheet1!$Q7,0)+IF(Sheet1!$O8=Sheet2!E$8,Sheet1!$Q8,0)+IF(Sheet1!$O9=Sheet2!E$8,Sheet1!$Q9,0)+IF(Sheet1!$O10=Sheet2!E$8,Sheet1!$Q10,0)+IF(Sheet1!$O11=Sheet2!E$8,Sheet1!$Q11,0)+IF(Sheet1!$O12=Sheet2!E$8,Sheet1!$Q12,0)+IF(Sheet1!$O13=Sheet2!E$8,Sheet1!$Q13,0)</f>
        <v>4</v>
      </c>
      <c r="F111">
        <f>IF(Sheet1!$O6=Sheet2!F$8,Sheet1!$Q6,0)+IF(Sheet1!$O7=Sheet2!F$8,Sheet1!$Q7,0)+IF(Sheet1!$O8=Sheet2!F$8,Sheet1!$Q8,0)+IF(Sheet1!$O9=Sheet2!F$8,Sheet1!$Q9,0)+IF(Sheet1!$O10=Sheet2!F$8,Sheet1!$Q10,0)+IF(Sheet1!$O11=Sheet2!F$8,Sheet1!$Q11,0)+IF(Sheet1!$O12=Sheet2!F$8,Sheet1!$Q12,0)+IF(Sheet1!$O13=Sheet2!F$8,Sheet1!$Q13,0)</f>
        <v>8</v>
      </c>
      <c r="G111">
        <f>IF(Sheet1!$O6=Sheet2!G$8,Sheet1!$Q6,0)+IF(Sheet1!$O7=Sheet2!G$8,Sheet1!$Q7,0)+IF(Sheet1!$O8=Sheet2!G$8,Sheet1!$Q8,0)+IF(Sheet1!$O9=Sheet2!G$8,Sheet1!$Q9,0)+IF(Sheet1!$O10=Sheet2!G$8,Sheet1!$Q10,0)+IF(Sheet1!$O11=Sheet2!G$8,Sheet1!$Q11,0)+IF(Sheet1!$O12=Sheet2!G$8,Sheet1!$Q12,0)+IF(Sheet1!$O13=Sheet2!G$8,Sheet1!$Q13,0)</f>
        <v>0</v>
      </c>
      <c r="H111">
        <f>IF(Sheet1!$O6=Sheet2!H$8,Sheet1!$Q6,0)+IF(Sheet1!$O7=Sheet2!H$8,Sheet1!$Q7,0)+IF(Sheet1!$O8=Sheet2!H$8,Sheet1!$Q8,0)+IF(Sheet1!$O9=Sheet2!H$8,Sheet1!$Q9,0)+IF(Sheet1!$O10=Sheet2!H$8,Sheet1!$Q10,0)+IF(Sheet1!$O11=Sheet2!H$8,Sheet1!$Q11,0)+IF(Sheet1!$O12=Sheet2!H$8,Sheet1!$Q12,0)+IF(Sheet1!$O13=Sheet2!H$8,Sheet1!$Q13,0)</f>
        <v>16</v>
      </c>
      <c r="I111">
        <f>IF(Sheet1!$O6=Sheet2!I$8,Sheet1!$Q6,0)+IF(Sheet1!$O7=Sheet2!I$8,Sheet1!$Q7,0)+IF(Sheet1!$O8=Sheet2!I$8,Sheet1!$Q8,0)+IF(Sheet1!$O9=Sheet2!I$8,Sheet1!$Q9,0)+IF(Sheet1!$O10=Sheet2!I$8,Sheet1!$Q10,0)+IF(Sheet1!$O11=Sheet2!I$8,Sheet1!$Q11,0)+IF(Sheet1!$O12=Sheet2!I$8,Sheet1!$Q12,0)+IF(Sheet1!$O13=Sheet2!I$8,Sheet1!$Q13,0)</f>
        <v>5</v>
      </c>
      <c r="J111">
        <f>IF(Sheet1!$O6=Sheet2!J$8,Sheet1!$Q6,0)+IF(Sheet1!$O7=Sheet2!J$8,Sheet1!$Q7,0)+IF(Sheet1!$O8=Sheet2!J$8,Sheet1!$Q8,0)+IF(Sheet1!$O9=Sheet2!J$8,Sheet1!$Q9,0)+IF(Sheet1!$O10=Sheet2!J$8,Sheet1!$Q10,0)+IF(Sheet1!$O11=Sheet2!J$8,Sheet1!$Q11,0)+IF(Sheet1!$O12=Sheet2!J$8,Sheet1!$Q12,0)+IF(Sheet1!$O13=Sheet2!J$8,Sheet1!$Q13,0)</f>
        <v>0</v>
      </c>
      <c r="K111">
        <f>IF(Sheet1!$O6=Sheet2!K$8,Sheet1!$Q6,0)+IF(Sheet1!$O7=Sheet2!K$8,Sheet1!$Q7,0)+IF(Sheet1!$O8=Sheet2!K$8,Sheet1!$Q8,0)+IF(Sheet1!$O9=Sheet2!K$8,Sheet1!$Q9,0)+IF(Sheet1!$O10=Sheet2!K$8,Sheet1!$Q10,0)+IF(Sheet1!$O11=Sheet2!K$8,Sheet1!$Q11,0)+IF(Sheet1!$O12=Sheet2!K$8,Sheet1!$Q12,0)+IF(Sheet1!$O13=Sheet2!K$8,Sheet1!$Q13,0)</f>
        <v>0</v>
      </c>
      <c r="L111">
        <f>IF(Sheet1!$O6=Sheet2!L$8,Sheet1!$Q6,0)+IF(Sheet1!$O7=Sheet2!L$8,Sheet1!$Q7,0)+IF(Sheet1!$O8=Sheet2!L$8,Sheet1!$Q8,0)+IF(Sheet1!$O9=Sheet2!L$8,Sheet1!$Q9,0)+IF(Sheet1!$O10=Sheet2!L$8,Sheet1!$Q10,0)+IF(Sheet1!$O11=Sheet2!L$8,Sheet1!$Q11,0)+IF(Sheet1!$O12=Sheet2!L$8,Sheet1!$Q12,0)+IF(Sheet1!$O13=Sheet2!L$8,Sheet1!$Q13,0)</f>
        <v>0</v>
      </c>
      <c r="O111">
        <f t="shared" si="1"/>
        <v>39</v>
      </c>
      <c r="Q111">
        <f>IF(Sheet1!$O6=Sheet2!Q$8,Sheet1!$Q6,0)+IF(Sheet1!$O7=Sheet2!Q$8,Sheet1!$Q7,0)+IF(Sheet1!$O8=Sheet2!Q$8,Sheet1!$Q8,0)+IF(Sheet1!$O9=Sheet2!Q$8,Sheet1!$Q9,0)+IF(Sheet1!$O10=Sheet2!Q$8,Sheet1!$Q10,0)+IF(Sheet1!$O11=Sheet2!Q$8,Sheet1!$Q11,0)+IF(Sheet1!$O12=Sheet2!Q$8,Sheet1!$Q12,0)+IF(Sheet1!$O13=Sheet2!Q$8,Sheet1!$Q13,0)</f>
        <v>0</v>
      </c>
      <c r="R111">
        <f>IF(Sheet1!$O6=Sheet2!R$8,Sheet1!$Q6,0)+IF(Sheet1!$O7=Sheet2!R$8,Sheet1!$Q7,0)+IF(Sheet1!$O8=Sheet2!R$8,Sheet1!$Q8,0)+IF(Sheet1!$O9=Sheet2!R$8,Sheet1!$Q9,0)+IF(Sheet1!$O10=Sheet2!R$8,Sheet1!$Q10,0)+IF(Sheet1!$O11=Sheet2!R$8,Sheet1!$Q11,0)+IF(Sheet1!$O12=Sheet2!R$8,Sheet1!$Q12,0)+IF(Sheet1!$O13=Sheet2!R$8,Sheet1!$Q13,0)</f>
        <v>0</v>
      </c>
      <c r="S111">
        <f>IF(Sheet1!$O6=Sheet2!S$8,Sheet1!$Q6,0)+IF(Sheet1!$O7=Sheet2!S$8,Sheet1!$Q7,0)+IF(Sheet1!$O8=Sheet2!S$8,Sheet1!$Q8,0)+IF(Sheet1!$O9=Sheet2!S$8,Sheet1!$Q9,0)+IF(Sheet1!$O10=Sheet2!S$8,Sheet1!$Q10,0)+IF(Sheet1!$O11=Sheet2!S$8,Sheet1!$Q11,0)+IF(Sheet1!$O12=Sheet2!S$8,Sheet1!$Q12,0)+IF(Sheet1!$O13=Sheet2!S$8,Sheet1!$Q13,0)</f>
        <v>0</v>
      </c>
    </row>
    <row r="112" ht="12.75" hidden="1">
      <c r="O112">
        <f t="shared" si="1"/>
        <v>0</v>
      </c>
    </row>
    <row r="113" ht="12.75" hidden="1">
      <c r="O113">
        <f t="shared" si="1"/>
        <v>0</v>
      </c>
    </row>
    <row r="114" ht="12.75" hidden="1">
      <c r="O114">
        <f t="shared" si="1"/>
        <v>0</v>
      </c>
    </row>
    <row r="115" ht="12.75" hidden="1">
      <c r="O115">
        <f t="shared" si="1"/>
        <v>0</v>
      </c>
    </row>
    <row r="116" ht="12.75" hidden="1">
      <c r="O116">
        <f t="shared" si="1"/>
        <v>0</v>
      </c>
    </row>
    <row r="117" ht="12.75" hidden="1">
      <c r="O117">
        <f t="shared" si="1"/>
        <v>0</v>
      </c>
    </row>
    <row r="118" ht="12.75" hidden="1">
      <c r="O118">
        <f t="shared" si="1"/>
        <v>0</v>
      </c>
    </row>
    <row r="119" ht="12.75" hidden="1">
      <c r="O119">
        <f t="shared" si="1"/>
        <v>0</v>
      </c>
    </row>
    <row r="120" ht="12.75" hidden="1">
      <c r="O120">
        <f t="shared" si="1"/>
        <v>0</v>
      </c>
    </row>
    <row r="121" spans="1:19" ht="12.75">
      <c r="A121" t="str">
        <f>Sheet1!M15</f>
        <v>discus</v>
      </c>
      <c r="C121">
        <f>IF(Sheet1!$O16=Sheet2!C$8,Sheet1!$Q16,0)+IF(Sheet1!$O17=Sheet2!C$8,Sheet1!$Q17,0)+IF(Sheet1!$O18=Sheet2!C$8,Sheet1!$Q18,0)+IF(Sheet1!$O19=Sheet2!C$8,Sheet1!$Q19,0)+IF(Sheet1!$O20=Sheet2!C$8,Sheet1!$Q20,0)+IF(Sheet1!$O21=Sheet2!C$8,Sheet1!$Q21,0)+IF(Sheet1!$O22=Sheet2!C$8,Sheet1!$Q22,0)+IF(Sheet1!$O23=Sheet2!C$8,Sheet1!$Q23,0)</f>
        <v>15</v>
      </c>
      <c r="D121">
        <f>IF(Sheet1!$O16=Sheet2!D$8,Sheet1!$Q16,0)+IF(Sheet1!$O17=Sheet2!D$8,Sheet1!$Q17,0)+IF(Sheet1!$O18=Sheet2!D$8,Sheet1!$Q18,0)+IF(Sheet1!$O19=Sheet2!D$8,Sheet1!$Q19,0)+IF(Sheet1!$O20=Sheet2!D$8,Sheet1!$Q20,0)+IF(Sheet1!$O21=Sheet2!D$8,Sheet1!$Q21,0)+IF(Sheet1!$O22=Sheet2!D$8,Sheet1!$Q22,0)+IF(Sheet1!$O23=Sheet2!D$8,Sheet1!$Q23,0)</f>
        <v>3</v>
      </c>
      <c r="E121">
        <f>IF(Sheet1!$O16=Sheet2!E$8,Sheet1!$Q16,0)+IF(Sheet1!$O17=Sheet2!E$8,Sheet1!$Q17,0)+IF(Sheet1!$O18=Sheet2!E$8,Sheet1!$Q18,0)+IF(Sheet1!$O19=Sheet2!E$8,Sheet1!$Q19,0)+IF(Sheet1!$O20=Sheet2!E$8,Sheet1!$Q20,0)+IF(Sheet1!$O21=Sheet2!E$8,Sheet1!$Q21,0)+IF(Sheet1!$O22=Sheet2!E$8,Sheet1!$Q22,0)+IF(Sheet1!$O23=Sheet2!E$8,Sheet1!$Q23,0)</f>
        <v>8</v>
      </c>
      <c r="F121">
        <f>IF(Sheet1!$O16=Sheet2!F$8,Sheet1!$Q16,0)+IF(Sheet1!$O17=Sheet2!F$8,Sheet1!$Q17,0)+IF(Sheet1!$O18=Sheet2!F$8,Sheet1!$Q18,0)+IF(Sheet1!$O19=Sheet2!F$8,Sheet1!$Q19,0)+IF(Sheet1!$O20=Sheet2!F$8,Sheet1!$Q20,0)+IF(Sheet1!$O21=Sheet2!F$8,Sheet1!$Q21,0)+IF(Sheet1!$O22=Sheet2!F$8,Sheet1!$Q22,0)+IF(Sheet1!$O23=Sheet2!F$8,Sheet1!$Q23,0)</f>
        <v>0</v>
      </c>
      <c r="G121">
        <f>IF(Sheet1!$O16=Sheet2!G$8,Sheet1!$Q16,0)+IF(Sheet1!$O17=Sheet2!G$8,Sheet1!$Q17,0)+IF(Sheet1!$O18=Sheet2!G$8,Sheet1!$Q18,0)+IF(Sheet1!$O19=Sheet2!G$8,Sheet1!$Q19,0)+IF(Sheet1!$O20=Sheet2!G$8,Sheet1!$Q20,0)+IF(Sheet1!$O21=Sheet2!G$8,Sheet1!$Q21,0)+IF(Sheet1!$O22=Sheet2!G$8,Sheet1!$Q22,0)+IF(Sheet1!$O23=Sheet2!G$8,Sheet1!$Q23,0)</f>
        <v>4</v>
      </c>
      <c r="H121">
        <f>IF(Sheet1!$O16=Sheet2!H$8,Sheet1!$Q16,0)+IF(Sheet1!$O17=Sheet2!H$8,Sheet1!$Q17,0)+IF(Sheet1!$O18=Sheet2!H$8,Sheet1!$Q18,0)+IF(Sheet1!$O19=Sheet2!H$8,Sheet1!$Q19,0)+IF(Sheet1!$O20=Sheet2!H$8,Sheet1!$Q20,0)+IF(Sheet1!$O21=Sheet2!H$8,Sheet1!$Q21,0)+IF(Sheet1!$O22=Sheet2!H$8,Sheet1!$Q22,0)+IF(Sheet1!$O23=Sheet2!H$8,Sheet1!$Q23,0)</f>
        <v>8</v>
      </c>
      <c r="I121">
        <f>IF(Sheet1!$O16=Sheet2!I$8,Sheet1!$Q16,0)+IF(Sheet1!$O17=Sheet2!I$8,Sheet1!$Q17,0)+IF(Sheet1!$O18=Sheet2!I$8,Sheet1!$Q18,0)+IF(Sheet1!$O19=Sheet2!I$8,Sheet1!$Q19,0)+IF(Sheet1!$O20=Sheet2!I$8,Sheet1!$Q20,0)+IF(Sheet1!$O21=Sheet2!I$8,Sheet1!$Q21,0)+IF(Sheet1!$O22=Sheet2!I$8,Sheet1!$Q22,0)+IF(Sheet1!$O23=Sheet2!I$8,Sheet1!$Q23,0)</f>
        <v>1</v>
      </c>
      <c r="J121">
        <f>IF(Sheet1!$O16=Sheet2!J$8,Sheet1!$Q16,0)+IF(Sheet1!$O17=Sheet2!J$8,Sheet1!$Q17,0)+IF(Sheet1!$O18=Sheet2!J$8,Sheet1!$Q18,0)+IF(Sheet1!$O19=Sheet2!J$8,Sheet1!$Q19,0)+IF(Sheet1!$O20=Sheet2!J$8,Sheet1!$Q20,0)+IF(Sheet1!$O21=Sheet2!J$8,Sheet1!$Q21,0)+IF(Sheet1!$O22=Sheet2!J$8,Sheet1!$Q22,0)+IF(Sheet1!$O23=Sheet2!J$8,Sheet1!$Q23,0)</f>
        <v>0</v>
      </c>
      <c r="K121">
        <f>IF(Sheet1!$O16=Sheet2!K$8,Sheet1!$Q16,0)+IF(Sheet1!$O17=Sheet2!K$8,Sheet1!$Q17,0)+IF(Sheet1!$O18=Sheet2!K$8,Sheet1!$Q18,0)+IF(Sheet1!$O19=Sheet2!K$8,Sheet1!$Q19,0)+IF(Sheet1!$O20=Sheet2!K$8,Sheet1!$Q20,0)+IF(Sheet1!$O21=Sheet2!K$8,Sheet1!$Q21,0)+IF(Sheet1!$O22=Sheet2!K$8,Sheet1!$Q22,0)+IF(Sheet1!$O23=Sheet2!K$8,Sheet1!$Q23,0)</f>
        <v>0</v>
      </c>
      <c r="L121">
        <f>IF(Sheet1!$O16=Sheet2!L$8,Sheet1!$Q16,0)+IF(Sheet1!$O17=Sheet2!L$8,Sheet1!$Q17,0)+IF(Sheet1!$O18=Sheet2!L$8,Sheet1!$Q18,0)+IF(Sheet1!$O19=Sheet2!L$8,Sheet1!$Q19,0)+IF(Sheet1!$O20=Sheet2!L$8,Sheet1!$Q20,0)+IF(Sheet1!$O21=Sheet2!L$8,Sheet1!$Q21,0)+IF(Sheet1!$O22=Sheet2!L$8,Sheet1!$Q22,0)+IF(Sheet1!$O23=Sheet2!L$8,Sheet1!$Q23,0)</f>
        <v>0</v>
      </c>
      <c r="O121">
        <f t="shared" si="1"/>
        <v>39</v>
      </c>
      <c r="Q121">
        <f>IF(Sheet1!$O16=Sheet2!Q$8,Sheet1!$Q16,0)+IF(Sheet1!$O17=Sheet2!Q$8,Sheet1!$Q17,0)+IF(Sheet1!$O18=Sheet2!Q$8,Sheet1!$Q18,0)+IF(Sheet1!$O19=Sheet2!Q$8,Sheet1!$Q19,0)+IF(Sheet1!$O20=Sheet2!Q$8,Sheet1!$Q20,0)+IF(Sheet1!$O21=Sheet2!Q$8,Sheet1!$Q21,0)+IF(Sheet1!$O22=Sheet2!Q$8,Sheet1!$Q22,0)+IF(Sheet1!$O23=Sheet2!Q$8,Sheet1!$Q23,0)</f>
        <v>0</v>
      </c>
      <c r="R121">
        <f>IF(Sheet1!$O16=Sheet2!R$8,Sheet1!$Q16,0)+IF(Sheet1!$O17=Sheet2!R$8,Sheet1!$Q17,0)+IF(Sheet1!$O18=Sheet2!R$8,Sheet1!$Q18,0)+IF(Sheet1!$O19=Sheet2!R$8,Sheet1!$Q19,0)+IF(Sheet1!$O20=Sheet2!R$8,Sheet1!$Q20,0)+IF(Sheet1!$O21=Sheet2!R$8,Sheet1!$Q21,0)+IF(Sheet1!$O22=Sheet2!R$8,Sheet1!$Q22,0)+IF(Sheet1!$O23=Sheet2!R$8,Sheet1!$Q23,0)</f>
        <v>0</v>
      </c>
      <c r="S121">
        <f>IF(Sheet1!$O16=Sheet2!S$8,Sheet1!$Q16,0)+IF(Sheet1!$O17=Sheet2!S$8,Sheet1!$Q17,0)+IF(Sheet1!$O18=Sheet2!S$8,Sheet1!$Q18,0)+IF(Sheet1!$O19=Sheet2!S$8,Sheet1!$Q19,0)+IF(Sheet1!$O20=Sheet2!S$8,Sheet1!$Q20,0)+IF(Sheet1!$O21=Sheet2!S$8,Sheet1!$Q21,0)+IF(Sheet1!$O22=Sheet2!S$8,Sheet1!$Q22,0)+IF(Sheet1!$O23=Sheet2!S$8,Sheet1!$Q23,0)</f>
        <v>0</v>
      </c>
    </row>
    <row r="122" ht="12.75" hidden="1">
      <c r="O122">
        <f t="shared" si="1"/>
        <v>0</v>
      </c>
    </row>
    <row r="123" ht="12.75" hidden="1">
      <c r="O123">
        <f t="shared" si="1"/>
        <v>0</v>
      </c>
    </row>
    <row r="124" ht="12.75" hidden="1">
      <c r="O124">
        <f t="shared" si="1"/>
        <v>0</v>
      </c>
    </row>
    <row r="125" ht="12.75" hidden="1">
      <c r="O125">
        <f t="shared" si="1"/>
        <v>0</v>
      </c>
    </row>
    <row r="126" ht="12.75" hidden="1">
      <c r="O126">
        <f t="shared" si="1"/>
        <v>0</v>
      </c>
    </row>
    <row r="127" ht="12.75" hidden="1">
      <c r="O127">
        <f t="shared" si="1"/>
        <v>0</v>
      </c>
    </row>
    <row r="128" ht="12.75" hidden="1">
      <c r="O128">
        <f t="shared" si="1"/>
        <v>0</v>
      </c>
    </row>
    <row r="129" ht="12.75" hidden="1">
      <c r="O129">
        <f t="shared" si="1"/>
        <v>0</v>
      </c>
    </row>
    <row r="130" ht="12.75" hidden="1">
      <c r="O130">
        <f t="shared" si="1"/>
        <v>0</v>
      </c>
    </row>
    <row r="131" spans="1:19" ht="12.75">
      <c r="A131" t="str">
        <f>Sheet1!M25</f>
        <v>4x100 meter relay</v>
      </c>
      <c r="C131">
        <f>IF(Sheet1!$O26=Sheet2!C$8,Sheet1!$Q26,0)+IF(Sheet1!$O34=Sheet2!C$8,Sheet1!$Q34,0)+IF(Sheet1!$O35=Sheet2!C$8,Sheet1!$Q35,0)+IF(Sheet1!$O29=Sheet2!C$8,Sheet1!$Q29,0)+IF(Sheet1!$O30=Sheet2!C$8,Sheet1!$Q30,0)+IF(Sheet1!$O31=Sheet2!C$8,Sheet1!$Q31,0)+IF(Sheet1!$O32=Sheet2!C$8,Sheet1!$Q32,0)+IF(Sheet1!$O33=Sheet2!C$8,Sheet1!$Q33,0)+'[1]Sheet2'!$R$5</f>
        <v>3</v>
      </c>
      <c r="D131">
        <f>IF(Sheet1!$O26=Sheet2!D$8,Sheet1!$Q26,0)+IF(Sheet1!$O34=Sheet2!D$8,Sheet1!$Q34,0)+IF(Sheet1!$O35=Sheet2!D$8,Sheet1!$Q35,0)+IF(Sheet1!$O29=Sheet2!D$8,Sheet1!$Q29,0)+IF(Sheet1!$O30=Sheet2!D$8,Sheet1!$Q30,0)+IF(Sheet1!$O31=Sheet2!D$8,Sheet1!$Q31,0)+IF(Sheet1!$O32=Sheet2!D$8,Sheet1!$Q32,0)+IF(Sheet1!$O33=Sheet2!D$8,Sheet1!$Q33,0)</f>
        <v>6</v>
      </c>
      <c r="E131">
        <f>IF(Sheet1!$O26=Sheet2!E$8,Sheet1!$Q26,0)+IF(Sheet1!$O34=Sheet2!E$8,Sheet1!$Q34,0)+IF(Sheet1!$O35=Sheet2!E$8,Sheet1!$Q35,0)+IF(Sheet1!$O29=Sheet2!E$8,Sheet1!$Q29,0)+IF(Sheet1!$O30=Sheet2!E$8,Sheet1!$Q30,0)+IF(Sheet1!$O31=Sheet2!E$8,Sheet1!$Q31,0)+IF(Sheet1!$O32=Sheet2!E$8,Sheet1!$Q32,0)+IF(Sheet1!$O33=Sheet2!E$8,Sheet1!$Q33,0)</f>
        <v>5</v>
      </c>
      <c r="F131">
        <f>IF(Sheet1!$O26=Sheet2!F$8,Sheet1!$Q26,0)+IF(Sheet1!$O34=Sheet2!F$8,Sheet1!$Q34,0)+IF(Sheet1!$O35=Sheet2!F$8,Sheet1!$Q35,0)+IF(Sheet1!$O29=Sheet2!F$8,Sheet1!$Q29,0)+IF(Sheet1!$O30=Sheet2!F$8,Sheet1!$Q30,0)+IF(Sheet1!$O31=Sheet2!F$8,Sheet1!$Q31,0)+IF(Sheet1!$O32=Sheet2!F$8,Sheet1!$Q32,0)+IF(Sheet1!$O33=Sheet2!F$8,Sheet1!$Q33,0)</f>
        <v>10</v>
      </c>
      <c r="G131">
        <f>IF(Sheet1!$O26=Sheet2!G$8,Sheet1!$Q26,0)+IF(Sheet1!$O34=Sheet2!G$8,Sheet1!$Q34,0)+IF(Sheet1!$O35=Sheet2!G$8,Sheet1!$Q35,0)+IF(Sheet1!$O29=Sheet2!G$8,Sheet1!$Q29,0)+IF(Sheet1!$O30=Sheet2!G$8,Sheet1!$Q30,0)+IF(Sheet1!$O31=Sheet2!G$8,Sheet1!$Q31,0)+IF(Sheet1!$O32=Sheet2!G$8,Sheet1!$Q32,0)+IF(Sheet1!$O33=Sheet2!G$8,Sheet1!$Q33,0)</f>
        <v>0</v>
      </c>
      <c r="H131">
        <f>IF(Sheet1!$O26=Sheet2!H$8,Sheet1!$Q26,0)+IF(Sheet1!$O34=Sheet2!H$8,Sheet1!$Q34,0)+IF(Sheet1!$O35=Sheet2!H$8,Sheet1!$Q35,0)+IF(Sheet1!$O29=Sheet2!H$8,Sheet1!$Q29,0)+IF(Sheet1!$O30=Sheet2!H$8,Sheet1!$Q30,0)+IF(Sheet1!$O31=Sheet2!H$8,Sheet1!$Q31,0)+IF(Sheet1!$O32=Sheet2!H$8,Sheet1!$Q32,0)+IF(Sheet1!$O33=Sheet2!H$8,Sheet1!$Q33,0)</f>
        <v>4</v>
      </c>
      <c r="I131">
        <f>IF(Sheet1!$O26=Sheet2!I$8,Sheet1!$Q26,0)+IF(Sheet1!$O34=Sheet2!I$8,Sheet1!$Q34,0)+IF(Sheet1!$O35=Sheet2!I$8,Sheet1!$Q35,0)+IF(Sheet1!$O29=Sheet2!I$8,Sheet1!$Q29,0)+IF(Sheet1!$O30=Sheet2!I$8,Sheet1!$Q30,0)+IF(Sheet1!$O31=Sheet2!I$8,Sheet1!$Q31,0)+IF(Sheet1!$O32=Sheet2!I$8,Sheet1!$Q32,0)+IF(Sheet1!$O33=Sheet2!I$8,Sheet1!$Q33,0)</f>
        <v>2</v>
      </c>
      <c r="J131">
        <f>IF(Sheet1!$O26=Sheet2!J$8,Sheet1!$Q26,0)+IF(Sheet1!$O34=Sheet2!J$8,Sheet1!$Q34,0)+IF(Sheet1!$O35=Sheet2!J$8,Sheet1!$Q35,0)+IF(Sheet1!$O29=Sheet2!J$8,Sheet1!$Q29,0)+IF(Sheet1!$O30=Sheet2!J$8,Sheet1!$Q30,0)+IF(Sheet1!$O31=Sheet2!J$8,Sheet1!$Q31,0)+IF(Sheet1!$O32=Sheet2!J$8,Sheet1!$Q32,0)+IF(Sheet1!$O33=Sheet2!J$8,Sheet1!$Q33,0)</f>
        <v>8</v>
      </c>
      <c r="K131">
        <f>IF(Sheet1!$O26=Sheet2!K$8,Sheet1!$Q26,0)+IF(Sheet1!$O34=Sheet2!K$8,Sheet1!$Q34,0)+IF(Sheet1!$O35=Sheet2!K$8,Sheet1!$Q35,0)+IF(Sheet1!$O29=Sheet2!K$8,Sheet1!$Q29,0)+IF(Sheet1!$O30=Sheet2!K$8,Sheet1!$Q30,0)+IF(Sheet1!$O31=Sheet2!K$8,Sheet1!$Q31,0)+IF(Sheet1!$O32=Sheet2!K$8,Sheet1!$Q32,0)+IF(Sheet1!$O33=Sheet2!K$8,Sheet1!$Q33,0)</f>
        <v>0</v>
      </c>
      <c r="L131">
        <f>IF(Sheet1!$O26=Sheet2!L$8,Sheet1!$Q26,0)+IF(Sheet1!$O34=Sheet2!L$8,Sheet1!$Q34,0)+IF(Sheet1!$O35=Sheet2!L$8,Sheet1!$Q35,0)+IF(Sheet1!$O29=Sheet2!L$8,Sheet1!$Q29,0)+IF(Sheet1!$O30=Sheet2!L$8,Sheet1!$Q30,0)+IF(Sheet1!$O31=Sheet2!L$8,Sheet1!$Q31,0)+IF(Sheet1!$O32=Sheet2!L$8,Sheet1!$Q32,0)+IF(Sheet1!$O33=Sheet2!L$8,Sheet1!$Q33,0)</f>
        <v>0</v>
      </c>
      <c r="O131">
        <f t="shared" si="1"/>
        <v>38</v>
      </c>
      <c r="Q131">
        <f>IF(Sheet1!$O26=Sheet2!Q$8,Sheet1!$Q26,0)+IF(Sheet1!$O34=Sheet2!Q$8,Sheet1!$Q34,0)+IF(Sheet1!$O35=Sheet2!Q$8,Sheet1!$Q35,0)+IF(Sheet1!$O29=Sheet2!Q$8,Sheet1!$Q29,0)+IF(Sheet1!$O30=Sheet2!Q$8,Sheet1!$Q30,0)+IF(Sheet1!$O31=Sheet2!Q$8,Sheet1!$Q31,0)+IF(Sheet1!$O32=Sheet2!Q$8,Sheet1!$Q32,0)+IF(Sheet1!$O33=Sheet2!Q$8,Sheet1!$Q33,0)</f>
        <v>1</v>
      </c>
      <c r="R131">
        <f>IF(Sheet1!$O26=Sheet2!R$8,Sheet1!$Q26,0)+IF(Sheet1!$O34=Sheet2!R$8,Sheet1!$Q34,0)+IF(Sheet1!$O35=Sheet2!R$8,Sheet1!$Q35,0)+IF(Sheet1!$O29=Sheet2!R$8,Sheet1!$Q29,0)+IF(Sheet1!$O30=Sheet2!R$8,Sheet1!$Q30,0)+IF(Sheet1!$O31=Sheet2!R$8,Sheet1!$Q31,0)+IF(Sheet1!$O32=Sheet2!R$8,Sheet1!$Q32,0)+IF(Sheet1!$O33=Sheet2!R$8,Sheet1!$Q33,0)</f>
        <v>1</v>
      </c>
      <c r="S131">
        <f>IF(Sheet1!$O26=Sheet2!S$8,Sheet1!$Q26,0)+IF(Sheet1!$O34=Sheet2!S$8,Sheet1!$Q34,0)+IF(Sheet1!$O35=Sheet2!S$8,Sheet1!$Q35,0)+IF(Sheet1!$O29=Sheet2!S$8,Sheet1!$Q29,0)+IF(Sheet1!$O30=Sheet2!S$8,Sheet1!$Q30,0)+IF(Sheet1!$O31=Sheet2!S$8,Sheet1!$Q31,0)+IF(Sheet1!$O32=Sheet2!S$8,Sheet1!$Q32,0)+IF(Sheet1!$O33=Sheet2!S$8,Sheet1!$Q33,0)</f>
        <v>1</v>
      </c>
    </row>
    <row r="132" ht="12.75" hidden="1">
      <c r="O132">
        <f t="shared" si="1"/>
        <v>0</v>
      </c>
    </row>
    <row r="133" ht="12.75" hidden="1">
      <c r="O133">
        <f t="shared" si="1"/>
        <v>0</v>
      </c>
    </row>
    <row r="134" ht="12.75" hidden="1">
      <c r="O134">
        <f t="shared" si="1"/>
        <v>0</v>
      </c>
    </row>
    <row r="135" ht="12.75" hidden="1">
      <c r="O135">
        <f t="shared" si="1"/>
        <v>0</v>
      </c>
    </row>
    <row r="136" ht="12.75" hidden="1">
      <c r="O136">
        <f t="shared" si="1"/>
        <v>0</v>
      </c>
    </row>
    <row r="137" ht="12.75" hidden="1">
      <c r="O137">
        <f t="shared" si="1"/>
        <v>0</v>
      </c>
    </row>
    <row r="138" ht="12.75" hidden="1">
      <c r="O138">
        <f t="shared" si="1"/>
        <v>0</v>
      </c>
    </row>
    <row r="139" ht="12.75" hidden="1">
      <c r="O139">
        <f t="shared" si="1"/>
        <v>0</v>
      </c>
    </row>
    <row r="140" ht="12.75" hidden="1">
      <c r="O140">
        <f t="shared" si="1"/>
        <v>0</v>
      </c>
    </row>
    <row r="141" ht="12.75" hidden="1">
      <c r="O141">
        <f t="shared" si="1"/>
        <v>0</v>
      </c>
    </row>
    <row r="142" ht="12.75" hidden="1">
      <c r="O142">
        <f t="shared" si="1"/>
        <v>0</v>
      </c>
    </row>
    <row r="143" spans="1:19" ht="12.75">
      <c r="A143" t="str">
        <f>Sheet1!M37</f>
        <v>4x200 meter relay</v>
      </c>
      <c r="C143">
        <f>IF(Sheet1!$O38=Sheet2!C$8,Sheet1!$Q38,0)+IF(Sheet1!$O46=Sheet2!C$8,Sheet1!$Q46,0)+IF(Sheet1!$O47=Sheet2!C$8,Sheet1!$Q47,0)+IF(Sheet1!$O41=Sheet2!C$8,Sheet1!$Q41,0)+IF(Sheet1!$O42=Sheet2!C$8,Sheet1!$Q42,0)+IF(Sheet1!$O43=Sheet2!C$8,Sheet1!$Q43,0)+IF(Sheet1!$O44=Sheet2!C$8,Sheet1!$Q44,0)+IF(Sheet1!$O45=Sheet2!C$8,Sheet1!$Q45,0)</f>
        <v>1</v>
      </c>
      <c r="D143">
        <f>IF(Sheet1!$O38=Sheet2!D$8,Sheet1!$Q38,0)+IF(Sheet1!$O46=Sheet2!D$8,Sheet1!$Q46,0)+IF(Sheet1!$O47=Sheet2!D$8,Sheet1!$Q47,0)+IF(Sheet1!$O41=Sheet2!D$8,Sheet1!$Q41,0)+IF(Sheet1!$O42=Sheet2!D$8,Sheet1!$Q42,0)+IF(Sheet1!$O43=Sheet2!D$8,Sheet1!$Q43,0)+IF(Sheet1!$O44=Sheet2!D$8,Sheet1!$Q44,0)+IF(Sheet1!$O45=Sheet2!D$8,Sheet1!$Q45,0)</f>
        <v>4</v>
      </c>
      <c r="E143">
        <f>IF(Sheet1!$O38=Sheet2!E$8,Sheet1!$Q38,0)+IF(Sheet1!$O46=Sheet2!E$8,Sheet1!$Q46,0)+IF(Sheet1!$O47=Sheet2!E$8,Sheet1!$Q47,0)+IF(Sheet1!$O41=Sheet2!E$8,Sheet1!$Q41,0)+IF(Sheet1!$O42=Sheet2!E$8,Sheet1!$Q42,0)+IF(Sheet1!$O43=Sheet2!E$8,Sheet1!$Q43,0)+IF(Sheet1!$O44=Sheet2!E$8,Sheet1!$Q44,0)+IF(Sheet1!$O45=Sheet2!E$8,Sheet1!$Q45,0)</f>
        <v>3</v>
      </c>
      <c r="F143">
        <f>IF(Sheet1!$O38=Sheet2!F$8,Sheet1!$Q38,0)+IF(Sheet1!$O46=Sheet2!F$8,Sheet1!$Q46,0)+IF(Sheet1!$O47=Sheet2!F$8,Sheet1!$Q47,0)+IF(Sheet1!$O41=Sheet2!F$8,Sheet1!$Q41,0)+IF(Sheet1!$O42=Sheet2!F$8,Sheet1!$Q42,0)+IF(Sheet1!$O43=Sheet2!F$8,Sheet1!$Q43,0)+IF(Sheet1!$O44=Sheet2!F$8,Sheet1!$Q44,0)+IF(Sheet1!$O45=Sheet2!F$8,Sheet1!$Q45,0)</f>
        <v>10</v>
      </c>
      <c r="G143">
        <f>IF(Sheet1!$O38=Sheet2!G$8,Sheet1!$Q38,0)+IF(Sheet1!$O46=Sheet2!G$8,Sheet1!$Q46,0)+IF(Sheet1!$O47=Sheet2!G$8,Sheet1!$Q47,0)+IF(Sheet1!$O41=Sheet2!G$8,Sheet1!$Q41,0)+IF(Sheet1!$O42=Sheet2!G$8,Sheet1!$Q42,0)+IF(Sheet1!$O43=Sheet2!G$8,Sheet1!$Q43,0)+IF(Sheet1!$O44=Sheet2!G$8,Sheet1!$Q44,0)+IF(Sheet1!$O45=Sheet2!G$8,Sheet1!$Q45,0)</f>
        <v>8</v>
      </c>
      <c r="H143">
        <f>IF(Sheet1!$O38=Sheet2!H$8,Sheet1!$Q38,0)+IF(Sheet1!$O46=Sheet2!H$8,Sheet1!$Q46,0)+IF(Sheet1!$O47=Sheet2!H$8,Sheet1!$Q47,0)+IF(Sheet1!$O41=Sheet2!H$8,Sheet1!$Q41,0)+IF(Sheet1!$O42=Sheet2!H$8,Sheet1!$Q42,0)+IF(Sheet1!$O43=Sheet2!H$8,Sheet1!$Q43,0)+IF(Sheet1!$O44=Sheet2!H$8,Sheet1!$Q44,0)+IF(Sheet1!$O45=Sheet2!H$8,Sheet1!$Q45,0)</f>
        <v>6</v>
      </c>
      <c r="I143">
        <f>IF(Sheet1!$O38=Sheet2!I$8,Sheet1!$Q38,0)+IF(Sheet1!$O46=Sheet2!I$8,Sheet1!$Q46,0)+IF(Sheet1!$O47=Sheet2!I$8,Sheet1!$Q47,0)+IF(Sheet1!$O41=Sheet2!I$8,Sheet1!$Q41,0)+IF(Sheet1!$O42=Sheet2!I$8,Sheet1!$Q42,0)+IF(Sheet1!$O43=Sheet2!I$8,Sheet1!$Q43,0)+IF(Sheet1!$O44=Sheet2!I$8,Sheet1!$Q44,0)+IF(Sheet1!$O45=Sheet2!I$8,Sheet1!$Q45,0)</f>
        <v>2</v>
      </c>
      <c r="J143">
        <f>IF(Sheet1!$O38=Sheet2!J$8,Sheet1!$Q38,0)+IF(Sheet1!$O46=Sheet2!J$8,Sheet1!$Q46,0)+IF(Sheet1!$O47=Sheet2!J$8,Sheet1!$Q47,0)+IF(Sheet1!$O41=Sheet2!J$8,Sheet1!$Q41,0)+IF(Sheet1!$O42=Sheet2!J$8,Sheet1!$Q42,0)+IF(Sheet1!$O43=Sheet2!J$8,Sheet1!$Q43,0)+IF(Sheet1!$O44=Sheet2!J$8,Sheet1!$Q44,0)+IF(Sheet1!$O45=Sheet2!J$8,Sheet1!$Q45,0)</f>
        <v>5</v>
      </c>
      <c r="K143">
        <f>IF(Sheet1!$O38=Sheet2!K$8,Sheet1!$Q38,0)+IF(Sheet1!$O46=Sheet2!K$8,Sheet1!$Q46,0)+IF(Sheet1!$O47=Sheet2!K$8,Sheet1!$Q47,0)+IF(Sheet1!$O41=Sheet2!K$8,Sheet1!$Q41,0)+IF(Sheet1!$O42=Sheet2!K$8,Sheet1!$Q42,0)+IF(Sheet1!$O43=Sheet2!K$8,Sheet1!$Q43,0)+IF(Sheet1!$O44=Sheet2!K$8,Sheet1!$Q44,0)+IF(Sheet1!$O45=Sheet2!K$8,Sheet1!$Q45,0)</f>
        <v>0</v>
      </c>
      <c r="L143">
        <f>IF(Sheet1!$O38=Sheet2!L$8,Sheet1!$Q38,0)+IF(Sheet1!$O46=Sheet2!L$8,Sheet1!$Q46,0)+IF(Sheet1!$O47=Sheet2!L$8,Sheet1!$Q47,0)+IF(Sheet1!$O41=Sheet2!L$8,Sheet1!$Q41,0)+IF(Sheet1!$O42=Sheet2!L$8,Sheet1!$Q42,0)+IF(Sheet1!$O43=Sheet2!L$8,Sheet1!$Q43,0)+IF(Sheet1!$O44=Sheet2!L$8,Sheet1!$Q44,0)+IF(Sheet1!$O45=Sheet2!L$8,Sheet1!$Q45,0)</f>
        <v>0</v>
      </c>
      <c r="O143">
        <f t="shared" si="1"/>
        <v>39</v>
      </c>
      <c r="Q143">
        <f>IF(Sheet1!$O38=Sheet2!Q$8,Sheet1!$Q38,0)+IF(Sheet1!$O46=Sheet2!Q$8,Sheet1!$Q46,0)+IF(Sheet1!$O47=Sheet2!Q$8,Sheet1!$Q47,0)+IF(Sheet1!$O41=Sheet2!Q$8,Sheet1!$Q41,0)+IF(Sheet1!$O42=Sheet2!Q$8,Sheet1!$Q42,0)+IF(Sheet1!$O43=Sheet2!Q$8,Sheet1!$Q43,0)+IF(Sheet1!$O44=Sheet2!Q$8,Sheet1!$Q44,0)+IF(Sheet1!$O45=Sheet2!Q$8,Sheet1!$Q45,0)</f>
        <v>0</v>
      </c>
      <c r="R143">
        <f>IF(Sheet1!$O38=Sheet2!R$8,Sheet1!$Q38,0)+IF(Sheet1!$O46=Sheet2!R$8,Sheet1!$Q46,0)+IF(Sheet1!$O47=Sheet2!R$8,Sheet1!$Q47,0)+IF(Sheet1!$O41=Sheet2!R$8,Sheet1!$Q41,0)+IF(Sheet1!$O42=Sheet2!R$8,Sheet1!$Q42,0)+IF(Sheet1!$O43=Sheet2!R$8,Sheet1!$Q43,0)+IF(Sheet1!$O44=Sheet2!R$8,Sheet1!$Q44,0)+IF(Sheet1!$O45=Sheet2!R$8,Sheet1!$Q45,0)</f>
        <v>0</v>
      </c>
      <c r="S143">
        <f>IF(Sheet1!$O38=Sheet2!S$8,Sheet1!$Q38,0)+IF(Sheet1!$O46=Sheet2!S$8,Sheet1!$Q46,0)+IF(Sheet1!$O47=Sheet2!S$8,Sheet1!$Q47,0)+IF(Sheet1!$O41=Sheet2!S$8,Sheet1!$Q41,0)+IF(Sheet1!$O42=Sheet2!S$8,Sheet1!$Q42,0)+IF(Sheet1!$O43=Sheet2!S$8,Sheet1!$Q43,0)+IF(Sheet1!$O44=Sheet2!S$8,Sheet1!$Q44,0)+IF(Sheet1!$O45=Sheet2!S$8,Sheet1!$Q45,0)</f>
        <v>0</v>
      </c>
    </row>
    <row r="144" ht="12.75" hidden="1">
      <c r="O144">
        <f t="shared" si="1"/>
        <v>0</v>
      </c>
    </row>
    <row r="145" ht="12.75" hidden="1">
      <c r="O145">
        <f t="shared" si="1"/>
        <v>0</v>
      </c>
    </row>
    <row r="146" ht="12.75" hidden="1">
      <c r="O146">
        <f t="shared" si="1"/>
        <v>0</v>
      </c>
    </row>
    <row r="147" ht="12.75" hidden="1">
      <c r="O147">
        <f aca="true" t="shared" si="2" ref="O147:O167">SUM(C147:N147)</f>
        <v>0</v>
      </c>
    </row>
    <row r="148" ht="12.75" hidden="1">
      <c r="O148">
        <f t="shared" si="2"/>
        <v>0</v>
      </c>
    </row>
    <row r="149" ht="12.75" hidden="1">
      <c r="O149">
        <f t="shared" si="2"/>
        <v>0</v>
      </c>
    </row>
    <row r="150" ht="12.75" hidden="1">
      <c r="O150">
        <f t="shared" si="2"/>
        <v>0</v>
      </c>
    </row>
    <row r="151" ht="12.75" hidden="1">
      <c r="O151">
        <f t="shared" si="2"/>
        <v>0</v>
      </c>
    </row>
    <row r="152" ht="12.75" hidden="1">
      <c r="O152">
        <f t="shared" si="2"/>
        <v>0</v>
      </c>
    </row>
    <row r="153" ht="12.75" hidden="1">
      <c r="O153">
        <f t="shared" si="2"/>
        <v>0</v>
      </c>
    </row>
    <row r="154" ht="12.75" hidden="1">
      <c r="O154">
        <f t="shared" si="2"/>
        <v>0</v>
      </c>
    </row>
    <row r="155" spans="1:19" ht="12.75">
      <c r="A155" t="str">
        <f>Sheet1!M49</f>
        <v>4x400 meter relay</v>
      </c>
      <c r="C155">
        <f>IF(Sheet1!$O50=Sheet2!C$8,Sheet1!$Q50,0)+IF(Sheet1!$O58=Sheet2!C$8,Sheet1!$Q58,0)+IF(Sheet1!$O59=Sheet2!C$8,Sheet1!$Q59,0)+IF(Sheet1!$O53=Sheet2!C$8,Sheet1!$Q53,0)+IF(Sheet1!$O54=Sheet2!C$8,Sheet1!$Q54,0)+IF(Sheet1!$O55=Sheet2!C$8,Sheet1!$Q55,0)+IF(Sheet1!$O56=Sheet2!C$8,Sheet1!$Q56,0)+IF(Sheet1!$O57=Sheet2!C$8,Sheet1!$Q57,0)</f>
        <v>8</v>
      </c>
      <c r="D155">
        <f>IF(Sheet1!$O50=Sheet2!D$8,Sheet1!$Q50,0)+IF(Sheet1!$O58=Sheet2!D$8,Sheet1!$Q58,0)+IF(Sheet1!$O59=Sheet2!D$8,Sheet1!$Q59,0)+IF(Sheet1!$O53=Sheet2!D$8,Sheet1!$Q53,0)+IF(Sheet1!$O54=Sheet2!D$8,Sheet1!$Q54,0)+IF(Sheet1!$O55=Sheet2!D$8,Sheet1!$Q55,0)+IF(Sheet1!$O56=Sheet2!D$8,Sheet1!$Q56,0)+IF(Sheet1!$O57=Sheet2!D$8,Sheet1!$Q57,0)</f>
        <v>4</v>
      </c>
      <c r="E155">
        <f>IF(Sheet1!$O50=Sheet2!E$8,Sheet1!$Q50,0)+IF(Sheet1!$O58=Sheet2!E$8,Sheet1!$Q58,0)+IF(Sheet1!$O59=Sheet2!E$8,Sheet1!$Q59,0)+IF(Sheet1!$O53=Sheet2!E$8,Sheet1!$Q53,0)+IF(Sheet1!$O54=Sheet2!E$8,Sheet1!$Q54,0)+IF(Sheet1!$O55=Sheet2!E$8,Sheet1!$Q55,0)+IF(Sheet1!$O56=Sheet2!E$8,Sheet1!$Q56,0)+IF(Sheet1!$O57=Sheet2!E$8,Sheet1!$Q57,0)</f>
        <v>0</v>
      </c>
      <c r="F155">
        <f>IF(Sheet1!$O50=Sheet2!F$8,Sheet1!$Q50,0)+IF(Sheet1!$O58=Sheet2!F$8,Sheet1!$Q58,0)+IF(Sheet1!$O59=Sheet2!F$8,Sheet1!$Q59,0)+IF(Sheet1!$O53=Sheet2!F$8,Sheet1!$Q53,0)+IF(Sheet1!$O54=Sheet2!F$8,Sheet1!$Q54,0)+IF(Sheet1!$O55=Sheet2!F$8,Sheet1!$Q55,0)+IF(Sheet1!$O56=Sheet2!F$8,Sheet1!$Q56,0)+IF(Sheet1!$O57=Sheet2!F$8,Sheet1!$Q57,0)</f>
        <v>1</v>
      </c>
      <c r="G155">
        <f>IF(Sheet1!$O50=Sheet2!G$8,Sheet1!$Q50,0)+IF(Sheet1!$O58=Sheet2!G$8,Sheet1!$Q58,0)+IF(Sheet1!$O59=Sheet2!G$8,Sheet1!$Q59,0)+IF(Sheet1!$O53=Sheet2!G$8,Sheet1!$Q53,0)+IF(Sheet1!$O54=Sheet2!G$8,Sheet1!$Q54,0)+IF(Sheet1!$O55=Sheet2!G$8,Sheet1!$Q55,0)+IF(Sheet1!$O56=Sheet2!G$8,Sheet1!$Q56,0)+IF(Sheet1!$O57=Sheet2!G$8,Sheet1!$Q57,0)</f>
        <v>10</v>
      </c>
      <c r="H155">
        <f>IF(Sheet1!$O50=Sheet2!H$8,Sheet1!$Q50,0)+IF(Sheet1!$O58=Sheet2!H$8,Sheet1!$Q58,0)+IF(Sheet1!$O59=Sheet2!H$8,Sheet1!$Q59,0)+IF(Sheet1!$O53=Sheet2!H$8,Sheet1!$Q53,0)+IF(Sheet1!$O54=Sheet2!H$8,Sheet1!$Q54,0)+IF(Sheet1!$O55=Sheet2!H$8,Sheet1!$Q55,0)+IF(Sheet1!$O56=Sheet2!H$8,Sheet1!$Q56,0)+IF(Sheet1!$O57=Sheet2!H$8,Sheet1!$Q57,0)</f>
        <v>6</v>
      </c>
      <c r="I155">
        <f>IF(Sheet1!$O50=Sheet2!I$8,Sheet1!$Q50,0)+IF(Sheet1!$O58=Sheet2!I$8,Sheet1!$Q58,0)+IF(Sheet1!$O59=Sheet2!I$8,Sheet1!$Q59,0)+IF(Sheet1!$O53=Sheet2!I$8,Sheet1!$Q53,0)+IF(Sheet1!$O54=Sheet2!I$8,Sheet1!$Q54,0)+IF(Sheet1!$O55=Sheet2!I$8,Sheet1!$Q55,0)+IF(Sheet1!$O56=Sheet2!I$8,Sheet1!$Q56,0)+IF(Sheet1!$O57=Sheet2!I$8,Sheet1!$Q57,0)</f>
        <v>3</v>
      </c>
      <c r="J155">
        <f>IF(Sheet1!$O50=Sheet2!J$8,Sheet1!$Q50,0)+IF(Sheet1!$O58=Sheet2!J$8,Sheet1!$Q58,0)+IF(Sheet1!$O59=Sheet2!J$8,Sheet1!$Q59,0)+IF(Sheet1!$O53=Sheet2!J$8,Sheet1!$Q53,0)+IF(Sheet1!$O54=Sheet2!J$8,Sheet1!$Q54,0)+IF(Sheet1!$O55=Sheet2!J$8,Sheet1!$Q55,0)+IF(Sheet1!$O56=Sheet2!J$8,Sheet1!$Q56,0)+IF(Sheet1!$O57=Sheet2!J$8,Sheet1!$Q57,0)</f>
        <v>5</v>
      </c>
      <c r="K155">
        <f>IF(Sheet1!$O50=Sheet2!K$8,Sheet1!$Q50,0)+IF(Sheet1!$O58=Sheet2!K$8,Sheet1!$Q58,0)+IF(Sheet1!$O59=Sheet2!K$8,Sheet1!$Q59,0)+IF(Sheet1!$O53=Sheet2!K$8,Sheet1!$Q53,0)+IF(Sheet1!$O54=Sheet2!K$8,Sheet1!$Q54,0)+IF(Sheet1!$O55=Sheet2!K$8,Sheet1!$Q55,0)+IF(Sheet1!$O56=Sheet2!K$8,Sheet1!$Q56,0)+IF(Sheet1!$O57=Sheet2!K$8,Sheet1!$Q57,0)</f>
        <v>2</v>
      </c>
      <c r="L155">
        <f>IF(Sheet1!$O50=Sheet2!L$8,Sheet1!$Q50,0)+IF(Sheet1!$O58=Sheet2!L$8,Sheet1!$Q58,0)+IF(Sheet1!$O59=Sheet2!L$8,Sheet1!$Q59,0)+IF(Sheet1!$O53=Sheet2!L$8,Sheet1!$Q53,0)+IF(Sheet1!$O54=Sheet2!L$8,Sheet1!$Q54,0)+IF(Sheet1!$O55=Sheet2!L$8,Sheet1!$Q55,0)+IF(Sheet1!$O56=Sheet2!L$8,Sheet1!$Q56,0)+IF(Sheet1!$O57=Sheet2!L$8,Sheet1!$Q57,0)</f>
        <v>0</v>
      </c>
      <c r="O155">
        <f t="shared" si="2"/>
        <v>39</v>
      </c>
      <c r="Q155">
        <f>IF(Sheet1!$O50=Sheet2!Q$8,Sheet1!$Q50,0)+IF(Sheet1!$O58=Sheet2!Q$8,Sheet1!$Q58,0)+IF(Sheet1!$O59=Sheet2!Q$8,Sheet1!$Q59,0)+IF(Sheet1!$O53=Sheet2!Q$8,Sheet1!$Q53,0)+IF(Sheet1!$O54=Sheet2!Q$8,Sheet1!$Q54,0)+IF(Sheet1!$O55=Sheet2!Q$8,Sheet1!$Q55,0)+IF(Sheet1!$O56=Sheet2!Q$8,Sheet1!$Q56,0)+IF(Sheet1!$O57=Sheet2!Q$8,Sheet1!$Q57,0)</f>
        <v>0</v>
      </c>
      <c r="R155">
        <f>IF(Sheet1!$O50=Sheet2!R$8,Sheet1!$Q50,0)+IF(Sheet1!$O58=Sheet2!R$8,Sheet1!$Q58,0)+IF(Sheet1!$O59=Sheet2!R$8,Sheet1!$Q59,0)+IF(Sheet1!$O53=Sheet2!R$8,Sheet1!$Q53,0)+IF(Sheet1!$O54=Sheet2!R$8,Sheet1!$Q54,0)+IF(Sheet1!$O55=Sheet2!R$8,Sheet1!$Q55,0)+IF(Sheet1!$O56=Sheet2!R$8,Sheet1!$Q56,0)+IF(Sheet1!$O57=Sheet2!R$8,Sheet1!$Q57,0)</f>
        <v>0</v>
      </c>
      <c r="S155">
        <f>IF(Sheet1!$O50=Sheet2!S$8,Sheet1!$Q50,0)+IF(Sheet1!$O58=Sheet2!S$8,Sheet1!$Q58,0)+IF(Sheet1!$O59=Sheet2!S$8,Sheet1!$Q59,0)+IF(Sheet1!$O53=Sheet2!S$8,Sheet1!$Q53,0)+IF(Sheet1!$O54=Sheet2!S$8,Sheet1!$Q54,0)+IF(Sheet1!$O55=Sheet2!S$8,Sheet1!$Q55,0)+IF(Sheet1!$O56=Sheet2!S$8,Sheet1!$Q56,0)+IF(Sheet1!$O57=Sheet2!S$8,Sheet1!$Q57,0)</f>
        <v>0</v>
      </c>
    </row>
    <row r="156" ht="12.75" hidden="1">
      <c r="O156">
        <f t="shared" si="2"/>
        <v>0</v>
      </c>
    </row>
    <row r="157" ht="12.75" hidden="1">
      <c r="O157">
        <f t="shared" si="2"/>
        <v>0</v>
      </c>
    </row>
    <row r="158" ht="12.75" hidden="1">
      <c r="O158">
        <f t="shared" si="2"/>
        <v>0</v>
      </c>
    </row>
    <row r="159" ht="12.75" hidden="1">
      <c r="O159">
        <f t="shared" si="2"/>
        <v>0</v>
      </c>
    </row>
    <row r="160" ht="12.75" hidden="1">
      <c r="O160">
        <f t="shared" si="2"/>
        <v>0</v>
      </c>
    </row>
    <row r="161" ht="12.75" hidden="1">
      <c r="O161">
        <f t="shared" si="2"/>
        <v>0</v>
      </c>
    </row>
    <row r="162" ht="12.75" hidden="1">
      <c r="O162">
        <f t="shared" si="2"/>
        <v>0</v>
      </c>
    </row>
    <row r="163" ht="12.75" hidden="1">
      <c r="O163">
        <f t="shared" si="2"/>
        <v>0</v>
      </c>
    </row>
    <row r="164" ht="12.75" hidden="1">
      <c r="O164">
        <f t="shared" si="2"/>
        <v>0</v>
      </c>
    </row>
    <row r="165" ht="12.75" hidden="1">
      <c r="O165">
        <f t="shared" si="2"/>
        <v>0</v>
      </c>
    </row>
    <row r="166" ht="12.75" hidden="1">
      <c r="O166">
        <f t="shared" si="2"/>
        <v>0</v>
      </c>
    </row>
    <row r="167" spans="1:19" ht="13.5" thickBot="1">
      <c r="A167" t="str">
        <f>Sheet1!M61</f>
        <v>4x800 meter relay</v>
      </c>
      <c r="C167" s="2">
        <f>IF(Sheet1!$O62=Sheet2!C$8,Sheet1!$Q62,0)+IF(Sheet1!$O70=Sheet2!C$8,Sheet1!$Q70,0)+IF(Sheet1!$O71=Sheet2!C$8,Sheet1!$Q71,0)+IF(Sheet1!$O65=Sheet2!C$8,Sheet1!$Q65,0)+IF(Sheet1!$O66=Sheet2!C$8,Sheet1!$Q66,0)+IF(Sheet1!$O67=Sheet2!C$8,Sheet1!$Q67,0)+IF(Sheet1!$O68=Sheet2!C$8,Sheet1!$Q68,0)+IF(Sheet1!$O69=Sheet2!C$8,Sheet1!$Q69,0)</f>
        <v>8</v>
      </c>
      <c r="D167" s="2">
        <f>IF(Sheet1!$O62=Sheet2!D$8,Sheet1!$Q62,0)+IF(Sheet1!$O70=Sheet2!D$8,Sheet1!$Q70,0)+IF(Sheet1!$O71=Sheet2!D$8,Sheet1!$Q71,0)+IF(Sheet1!$O65=Sheet2!D$8,Sheet1!$Q65,0)+IF(Sheet1!$O66=Sheet2!D$8,Sheet1!$Q66,0)+IF(Sheet1!$O67=Sheet2!D$8,Sheet1!$Q67,0)+IF(Sheet1!$O68=Sheet2!D$8,Sheet1!$Q68,0)+IF(Sheet1!$O69=Sheet2!D$8,Sheet1!$Q69,0)</f>
        <v>0</v>
      </c>
      <c r="E167" s="2">
        <f>IF(Sheet1!$O62=Sheet2!E$8,Sheet1!$Q62,0)+IF(Sheet1!$O70=Sheet2!E$8,Sheet1!$Q70,0)+IF(Sheet1!$O71=Sheet2!E$8,Sheet1!$Q71,0)+IF(Sheet1!$O65=Sheet2!E$8,Sheet1!$Q65,0)+IF(Sheet1!$O66=Sheet2!E$8,Sheet1!$Q66,0)+IF(Sheet1!$O67=Sheet2!E$8,Sheet1!$Q67,0)+IF(Sheet1!$O68=Sheet2!E$8,Sheet1!$Q68,0)+IF(Sheet1!$O69=Sheet2!E$8,Sheet1!$Q69,0)</f>
        <v>2</v>
      </c>
      <c r="F167" s="2">
        <f>IF(Sheet1!$O62=Sheet2!F$8,Sheet1!$Q62,0)+IF(Sheet1!$O70=Sheet2!F$8,Sheet1!$Q70,0)+IF(Sheet1!$O71=Sheet2!F$8,Sheet1!$Q71,0)+IF(Sheet1!$O65=Sheet2!F$8,Sheet1!$Q65,0)+IF(Sheet1!$O66=Sheet2!F$8,Sheet1!$Q66,0)+IF(Sheet1!$O67=Sheet2!F$8,Sheet1!$Q67,0)+IF(Sheet1!$O68=Sheet2!F$8,Sheet1!$Q68,0)+IF(Sheet1!$O69=Sheet2!F$8,Sheet1!$Q69,0)</f>
        <v>3</v>
      </c>
      <c r="G167" s="2">
        <f>IF(Sheet1!$O62=Sheet2!G$8,Sheet1!$Q62,0)+IF(Sheet1!$O70=Sheet2!G$8,Sheet1!$Q70,0)+IF(Sheet1!$O71=Sheet2!G$8,Sheet1!$Q71,0)+IF(Sheet1!$O65=Sheet2!G$8,Sheet1!$Q65,0)+IF(Sheet1!$O66=Sheet2!G$8,Sheet1!$Q66,0)+IF(Sheet1!$O67=Sheet2!G$8,Sheet1!$Q67,0)+IF(Sheet1!$O68=Sheet2!G$8,Sheet1!$Q68,0)+IF(Sheet1!$O69=Sheet2!G$8,Sheet1!$Q69,0)</f>
        <v>10</v>
      </c>
      <c r="H167" s="2">
        <f>IF(Sheet1!$O62=Sheet2!H$8,Sheet1!$Q62,0)+IF(Sheet1!$O70=Sheet2!H$8,Sheet1!$Q70,0)+IF(Sheet1!$O71=Sheet2!H$8,Sheet1!$Q71,0)+IF(Sheet1!$O65=Sheet2!H$8,Sheet1!$Q65,0)+IF(Sheet1!$O66=Sheet2!H$8,Sheet1!$Q66,0)+IF(Sheet1!$O67=Sheet2!H$8,Sheet1!$Q67,0)+IF(Sheet1!$O68=Sheet2!H$8,Sheet1!$Q68,0)+IF(Sheet1!$O69=Sheet2!H$8,Sheet1!$Q69,0)</f>
        <v>5</v>
      </c>
      <c r="I167" s="2">
        <f>IF(Sheet1!$O62=Sheet2!I$8,Sheet1!$Q62,0)+IF(Sheet1!$O70=Sheet2!I$8,Sheet1!$Q70,0)+IF(Sheet1!$O71=Sheet2!I$8,Sheet1!$Q71,0)+IF(Sheet1!$O65=Sheet2!I$8,Sheet1!$Q65,0)+IF(Sheet1!$O66=Sheet2!I$8,Sheet1!$Q66,0)+IF(Sheet1!$O67=Sheet2!I$8,Sheet1!$Q67,0)+IF(Sheet1!$O68=Sheet2!I$8,Sheet1!$Q68,0)+IF(Sheet1!$O69=Sheet2!I$8,Sheet1!$Q69,0)</f>
        <v>4</v>
      </c>
      <c r="J167" s="2">
        <f>IF(Sheet1!$O62=Sheet2!J$8,Sheet1!$Q62,0)+IF(Sheet1!$O70=Sheet2!J$8,Sheet1!$Q70,0)+IF(Sheet1!$O71=Sheet2!J$8,Sheet1!$Q71,0)+IF(Sheet1!$O65=Sheet2!J$8,Sheet1!$Q65,0)+IF(Sheet1!$O66=Sheet2!J$8,Sheet1!$Q66,0)+IF(Sheet1!$O67=Sheet2!J$8,Sheet1!$Q67,0)+IF(Sheet1!$O68=Sheet2!J$8,Sheet1!$Q68,0)+IF(Sheet1!$O69=Sheet2!J$8,Sheet1!$Q69,0)</f>
        <v>6</v>
      </c>
      <c r="K167" s="2">
        <f>IF(Sheet1!$O62=Sheet2!K$8,Sheet1!$Q62,0)+IF(Sheet1!$O70=Sheet2!K$8,Sheet1!$Q70,0)+IF(Sheet1!$O71=Sheet2!K$8,Sheet1!$Q71,0)+IF(Sheet1!$O65=Sheet2!K$8,Sheet1!$Q65,0)+IF(Sheet1!$O66=Sheet2!K$8,Sheet1!$Q66,0)+IF(Sheet1!$O67=Sheet2!K$8,Sheet1!$Q67,0)+IF(Sheet1!$O68=Sheet2!K$8,Sheet1!$Q68,0)+IF(Sheet1!$O69=Sheet2!K$8,Sheet1!$Q69,0)</f>
        <v>0</v>
      </c>
      <c r="L167" s="2">
        <f>IF(Sheet1!$O62=Sheet2!L$8,Sheet1!$Q62,0)+IF(Sheet1!$O70=Sheet2!L$8,Sheet1!$Q70,0)+IF(Sheet1!$O71=Sheet2!L$8,Sheet1!$Q71,0)+IF(Sheet1!$O65=Sheet2!L$8,Sheet1!$Q65,0)+IF(Sheet1!$O66=Sheet2!L$8,Sheet1!$Q66,0)+IF(Sheet1!$O67=Sheet2!L$8,Sheet1!$Q67,0)+IF(Sheet1!$O68=Sheet2!L$8,Sheet1!$Q68,0)+IF(Sheet1!$O69=Sheet2!L$8,Sheet1!$Q69,0)</f>
        <v>0</v>
      </c>
      <c r="M167" s="2"/>
      <c r="N167" s="2"/>
      <c r="O167">
        <f t="shared" si="2"/>
        <v>38</v>
      </c>
      <c r="Q167" s="2">
        <f>IF(Sheet1!$O62=Sheet2!Q$8,Sheet1!$Q62,0)+IF(Sheet1!$O70=Sheet2!Q$8,Sheet1!$Q70,0)+IF(Sheet1!$O71=Sheet2!Q$8,Sheet1!$Q71,0)+IF(Sheet1!$O65=Sheet2!Q$8,Sheet1!$Q65,0)+IF(Sheet1!$O66=Sheet2!Q$8,Sheet1!$Q66,0)+IF(Sheet1!$O67=Sheet2!Q$8,Sheet1!$Q67,0)+IF(Sheet1!$O68=Sheet2!Q$8,Sheet1!$Q68,0)+IF(Sheet1!$O69=Sheet2!Q$8,Sheet1!$Q69,0)</f>
        <v>1</v>
      </c>
      <c r="R167" s="2">
        <f>IF(Sheet1!$O62=Sheet2!R$8,Sheet1!$Q62,0)+IF(Sheet1!$O70=Sheet2!R$8,Sheet1!$Q70,0)+IF(Sheet1!$O71=Sheet2!R$8,Sheet1!$Q71,0)+IF(Sheet1!$O65=Sheet2!R$8,Sheet1!$Q65,0)+IF(Sheet1!$O66=Sheet2!R$8,Sheet1!$Q66,0)+IF(Sheet1!$O67=Sheet2!R$8,Sheet1!$Q67,0)+IF(Sheet1!$O68=Sheet2!R$8,Sheet1!$Q68,0)+IF(Sheet1!$O69=Sheet2!R$8,Sheet1!$Q69,0)</f>
        <v>1</v>
      </c>
      <c r="S167" s="2">
        <f>IF(Sheet1!$O62=Sheet2!S$8,Sheet1!$Q62,0)+IF(Sheet1!$O70=Sheet2!S$8,Sheet1!$Q70,0)+IF(Sheet1!$O71=Sheet2!S$8,Sheet1!$Q71,0)+IF(Sheet1!$O65=Sheet2!S$8,Sheet1!$Q65,0)+IF(Sheet1!$O66=Sheet2!S$8,Sheet1!$Q66,0)+IF(Sheet1!$O67=Sheet2!S$8,Sheet1!$Q67,0)+IF(Sheet1!$O68=Sheet2!S$8,Sheet1!$Q68,0)+IF(Sheet1!$O69=Sheet2!S$8,Sheet1!$Q69,0)</f>
        <v>1</v>
      </c>
    </row>
    <row r="168" spans="2:19" ht="12.75">
      <c r="B168" s="3" t="s">
        <v>24</v>
      </c>
      <c r="C168">
        <f>SUM(C9:C167)</f>
        <v>129</v>
      </c>
      <c r="D168">
        <f aca="true" t="shared" si="3" ref="D168:O168">SUM(D9:D167)</f>
        <v>55</v>
      </c>
      <c r="E168">
        <f t="shared" si="3"/>
        <v>41</v>
      </c>
      <c r="F168">
        <f t="shared" si="3"/>
        <v>80</v>
      </c>
      <c r="G168">
        <f t="shared" si="3"/>
        <v>81</v>
      </c>
      <c r="H168">
        <f t="shared" si="3"/>
        <v>116</v>
      </c>
      <c r="I168">
        <f t="shared" si="3"/>
        <v>42</v>
      </c>
      <c r="J168">
        <f t="shared" si="3"/>
        <v>118</v>
      </c>
      <c r="K168">
        <f t="shared" si="3"/>
        <v>26</v>
      </c>
      <c r="L168">
        <f>SUM(L9:L167)</f>
        <v>11</v>
      </c>
      <c r="O168">
        <f t="shared" si="3"/>
        <v>699</v>
      </c>
      <c r="Q168">
        <f>SUM(Q9:Q167)</f>
        <v>2</v>
      </c>
      <c r="R168">
        <f>SUM(R9:R167)</f>
        <v>2</v>
      </c>
      <c r="S168">
        <f>SUM(S9:S167)</f>
        <v>2</v>
      </c>
    </row>
  </sheetData>
  <sheetProtection/>
  <printOptions/>
  <pageMargins left="0.75" right="0.75" top="1" bottom="1" header="0.5" footer="0.5"/>
  <pageSetup fitToHeight="1" fitToWidth="1" orientation="landscape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petersen</dc:creator>
  <cp:keywords/>
  <dc:description/>
  <cp:lastModifiedBy>Kenneth Petersen</cp:lastModifiedBy>
  <cp:lastPrinted>2016-04-23T01:41:55Z</cp:lastPrinted>
  <dcterms:created xsi:type="dcterms:W3CDTF">2001-04-20T15:43:39Z</dcterms:created>
  <dcterms:modified xsi:type="dcterms:W3CDTF">2016-04-23T12:45:17Z</dcterms:modified>
  <cp:category/>
  <cp:version/>
  <cp:contentType/>
  <cp:contentStatus/>
</cp:coreProperties>
</file>